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0" yWindow="0" windowWidth="28800" windowHeight="17460" tabRatio="500" activeTab="1"/>
  </bookViews>
  <sheets>
    <sheet name="Evenement" sheetId="1" r:id="rId1"/>
    <sheet name="En-Image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3" l="1"/>
  <c r="C40" i="3"/>
  <c r="D20" i="3"/>
  <c r="D40" i="3"/>
  <c r="E20" i="3"/>
  <c r="E40" i="3"/>
  <c r="F20" i="3"/>
  <c r="F40" i="3"/>
  <c r="G20" i="3"/>
  <c r="G40" i="3"/>
  <c r="H20" i="3"/>
  <c r="H40" i="3"/>
  <c r="I20" i="3"/>
  <c r="I40" i="3"/>
  <c r="C41" i="3"/>
  <c r="D41" i="3"/>
  <c r="E41" i="3"/>
  <c r="F41" i="3"/>
  <c r="G41" i="3"/>
  <c r="H41" i="3"/>
  <c r="I41" i="3"/>
  <c r="C42" i="3"/>
  <c r="D42" i="3"/>
  <c r="E42" i="3"/>
  <c r="F42" i="3"/>
  <c r="G42" i="3"/>
  <c r="H42" i="3"/>
  <c r="I42" i="3"/>
  <c r="C43" i="3"/>
  <c r="D43" i="3"/>
  <c r="E43" i="3"/>
  <c r="F43" i="3"/>
  <c r="G43" i="3"/>
  <c r="H43" i="3"/>
  <c r="I43" i="3"/>
  <c r="C44" i="3"/>
  <c r="D44" i="3"/>
  <c r="E44" i="3"/>
  <c r="F44" i="3"/>
  <c r="G44" i="3"/>
  <c r="H44" i="3"/>
  <c r="I44" i="3"/>
  <c r="C45" i="3"/>
  <c r="D45" i="3"/>
  <c r="E45" i="3"/>
  <c r="F45" i="3"/>
  <c r="G45" i="3"/>
  <c r="H45" i="3"/>
  <c r="I45" i="3"/>
  <c r="C46" i="3"/>
  <c r="D46" i="3"/>
  <c r="E46" i="3"/>
  <c r="F46" i="3"/>
  <c r="G46" i="3"/>
  <c r="H46" i="3"/>
  <c r="I46" i="3"/>
  <c r="C47" i="3"/>
  <c r="D47" i="3"/>
  <c r="E47" i="3"/>
  <c r="F47" i="3"/>
  <c r="G47" i="3"/>
  <c r="H47" i="3"/>
  <c r="I47" i="3"/>
  <c r="B41" i="3"/>
  <c r="B42" i="3"/>
  <c r="B43" i="3"/>
  <c r="B44" i="3"/>
  <c r="B45" i="3"/>
  <c r="B46" i="3"/>
  <c r="B47" i="3"/>
  <c r="B20" i="3"/>
  <c r="B40" i="3"/>
  <c r="N24" i="3"/>
  <c r="Z2" i="3"/>
  <c r="Z13" i="3"/>
  <c r="O24" i="3"/>
  <c r="AA2" i="3"/>
  <c r="AA13" i="3"/>
  <c r="P24" i="3"/>
  <c r="AB2" i="3"/>
  <c r="AB13" i="3"/>
  <c r="Q24" i="3"/>
  <c r="AC2" i="3"/>
  <c r="AC13" i="3"/>
  <c r="R24" i="3"/>
  <c r="AD2" i="3"/>
  <c r="AD13" i="3"/>
  <c r="S24" i="3"/>
  <c r="AE2" i="3"/>
  <c r="AE13" i="3"/>
  <c r="T24" i="3"/>
  <c r="AF2" i="3"/>
  <c r="AF13" i="3"/>
  <c r="Z14" i="3"/>
  <c r="AA14" i="3"/>
  <c r="AB14" i="3"/>
  <c r="AC14" i="3"/>
  <c r="AD14" i="3"/>
  <c r="AE14" i="3"/>
  <c r="AF14" i="3"/>
  <c r="Z15" i="3"/>
  <c r="AA15" i="3"/>
  <c r="AB15" i="3"/>
  <c r="AC15" i="3"/>
  <c r="AD15" i="3"/>
  <c r="AE15" i="3"/>
  <c r="AF15" i="3"/>
  <c r="Z16" i="3"/>
  <c r="AA16" i="3"/>
  <c r="AB16" i="3"/>
  <c r="AC16" i="3"/>
  <c r="AD16" i="3"/>
  <c r="AE16" i="3"/>
  <c r="AF16" i="3"/>
  <c r="Z17" i="3"/>
  <c r="AA17" i="3"/>
  <c r="AB17" i="3"/>
  <c r="AC17" i="3"/>
  <c r="AD17" i="3"/>
  <c r="AE17" i="3"/>
  <c r="AF17" i="3"/>
  <c r="Z18" i="3"/>
  <c r="AA18" i="3"/>
  <c r="AB18" i="3"/>
  <c r="AC18" i="3"/>
  <c r="AD18" i="3"/>
  <c r="AE18" i="3"/>
  <c r="AF18" i="3"/>
  <c r="Z19" i="3"/>
  <c r="AA19" i="3"/>
  <c r="AB19" i="3"/>
  <c r="AC19" i="3"/>
  <c r="AD19" i="3"/>
  <c r="AE19" i="3"/>
  <c r="AF19" i="3"/>
  <c r="Z20" i="3"/>
  <c r="AA20" i="3"/>
  <c r="AB20" i="3"/>
  <c r="AC20" i="3"/>
  <c r="AD20" i="3"/>
  <c r="AE20" i="3"/>
  <c r="AF20" i="3"/>
  <c r="Y15" i="3"/>
  <c r="Y16" i="3"/>
  <c r="Y17" i="3"/>
  <c r="Y18" i="3"/>
  <c r="Y19" i="3"/>
  <c r="Y20" i="3"/>
  <c r="Z3" i="3"/>
  <c r="AA3" i="3"/>
  <c r="AB3" i="3"/>
  <c r="AC3" i="3"/>
  <c r="AD3" i="3"/>
  <c r="AE3" i="3"/>
  <c r="AF3" i="3"/>
  <c r="Z4" i="3"/>
  <c r="AA4" i="3"/>
  <c r="AB4" i="3"/>
  <c r="AC4" i="3"/>
  <c r="AD4" i="3"/>
  <c r="AE4" i="3"/>
  <c r="AF4" i="3"/>
  <c r="Z5" i="3"/>
  <c r="AA5" i="3"/>
  <c r="AB5" i="3"/>
  <c r="AC5" i="3"/>
  <c r="AD5" i="3"/>
  <c r="AE5" i="3"/>
  <c r="AF5" i="3"/>
  <c r="Z6" i="3"/>
  <c r="AA6" i="3"/>
  <c r="AB6" i="3"/>
  <c r="AC6" i="3"/>
  <c r="AD6" i="3"/>
  <c r="AE6" i="3"/>
  <c r="AF6" i="3"/>
  <c r="Z7" i="3"/>
  <c r="AA7" i="3"/>
  <c r="AB7" i="3"/>
  <c r="AC7" i="3"/>
  <c r="AD7" i="3"/>
  <c r="AE7" i="3"/>
  <c r="AF7" i="3"/>
  <c r="Z8" i="3"/>
  <c r="AA8" i="3"/>
  <c r="AB8" i="3"/>
  <c r="AC8" i="3"/>
  <c r="AD8" i="3"/>
  <c r="AE8" i="3"/>
  <c r="AF8" i="3"/>
  <c r="Z9" i="3"/>
  <c r="AA9" i="3"/>
  <c r="AB9" i="3"/>
  <c r="AC9" i="3"/>
  <c r="AD9" i="3"/>
  <c r="AE9" i="3"/>
  <c r="AF9" i="3"/>
  <c r="Y3" i="3"/>
  <c r="Y4" i="3"/>
  <c r="Y5" i="3"/>
  <c r="Y6" i="3"/>
  <c r="Y7" i="3"/>
  <c r="Y8" i="3"/>
  <c r="Y9" i="3"/>
  <c r="M24" i="3"/>
  <c r="Y2" i="3"/>
  <c r="AF10" i="3"/>
  <c r="AE10" i="3"/>
  <c r="AD10" i="3"/>
  <c r="AC10" i="3"/>
  <c r="AB10" i="3"/>
  <c r="AA10" i="3"/>
  <c r="Z10" i="3"/>
  <c r="Y10" i="3"/>
  <c r="AG9" i="3"/>
  <c r="AG8" i="3"/>
  <c r="AG7" i="3"/>
  <c r="AG6" i="3"/>
  <c r="AG5" i="3"/>
  <c r="AG4" i="3"/>
  <c r="AG3" i="3"/>
  <c r="AG2" i="3"/>
  <c r="H25" i="1"/>
  <c r="C14" i="1"/>
  <c r="C21" i="1"/>
  <c r="J26" i="1"/>
  <c r="R2" i="1"/>
  <c r="D14" i="1"/>
  <c r="K26" i="1"/>
  <c r="S2" i="1"/>
  <c r="E14" i="1"/>
  <c r="L26" i="1"/>
  <c r="T2" i="1"/>
  <c r="F14" i="1"/>
  <c r="M26" i="1"/>
  <c r="U2" i="1"/>
  <c r="C15" i="1"/>
  <c r="C22" i="1"/>
  <c r="J27" i="1"/>
  <c r="R3" i="1"/>
  <c r="D15" i="1"/>
  <c r="K27" i="1"/>
  <c r="S3" i="1"/>
  <c r="E15" i="1"/>
  <c r="L27" i="1"/>
  <c r="T3" i="1"/>
  <c r="F15" i="1"/>
  <c r="M27" i="1"/>
  <c r="U3" i="1"/>
  <c r="C16" i="1"/>
  <c r="J28" i="1"/>
  <c r="R4" i="1"/>
  <c r="D16" i="1"/>
  <c r="D23" i="1"/>
  <c r="K28" i="1"/>
  <c r="S4" i="1"/>
  <c r="E16" i="1"/>
  <c r="E23" i="1"/>
  <c r="L28" i="1"/>
  <c r="T4" i="1"/>
  <c r="F16" i="1"/>
  <c r="F23" i="1"/>
  <c r="M28" i="1"/>
  <c r="U4" i="1"/>
  <c r="C17" i="1"/>
  <c r="J29" i="1"/>
  <c r="R5" i="1"/>
  <c r="D17" i="1"/>
  <c r="D24" i="1"/>
  <c r="K29" i="1"/>
  <c r="S5" i="1"/>
  <c r="E17" i="1"/>
  <c r="E24" i="1"/>
  <c r="L29" i="1"/>
  <c r="T5" i="1"/>
  <c r="F17" i="1"/>
  <c r="F24" i="1"/>
  <c r="M29" i="1"/>
  <c r="U5" i="1"/>
  <c r="C18" i="1"/>
  <c r="J30" i="1"/>
  <c r="R6" i="1"/>
  <c r="D18" i="1"/>
  <c r="D25" i="1"/>
  <c r="K30" i="1"/>
  <c r="S6" i="1"/>
  <c r="E18" i="1"/>
  <c r="E25" i="1"/>
  <c r="L30" i="1"/>
  <c r="T6" i="1"/>
  <c r="F18" i="1"/>
  <c r="F25" i="1"/>
  <c r="M30" i="1"/>
  <c r="U6" i="1"/>
  <c r="B15" i="1"/>
  <c r="B22" i="1"/>
  <c r="I27" i="1"/>
  <c r="Q3" i="1"/>
  <c r="B16" i="1"/>
  <c r="I28" i="1"/>
  <c r="Q4" i="1"/>
  <c r="B17" i="1"/>
  <c r="I29" i="1"/>
  <c r="Q5" i="1"/>
  <c r="B18" i="1"/>
  <c r="I30" i="1"/>
  <c r="Q6" i="1"/>
  <c r="B14" i="1"/>
  <c r="B21" i="1"/>
  <c r="I26" i="1"/>
  <c r="Q2" i="1"/>
  <c r="R10" i="1"/>
  <c r="S10" i="1"/>
  <c r="T10" i="1"/>
  <c r="U10" i="1"/>
  <c r="R11" i="1"/>
  <c r="S11" i="1"/>
  <c r="T11" i="1"/>
  <c r="U11" i="1"/>
  <c r="R12" i="1"/>
  <c r="S12" i="1"/>
  <c r="T12" i="1"/>
  <c r="U12" i="1"/>
  <c r="R13" i="1"/>
  <c r="S13" i="1"/>
  <c r="T13" i="1"/>
  <c r="U13" i="1"/>
  <c r="R14" i="1"/>
  <c r="S14" i="1"/>
  <c r="T14" i="1"/>
  <c r="U14" i="1"/>
  <c r="Q12" i="1"/>
  <c r="Q13" i="1"/>
  <c r="Q14" i="1"/>
  <c r="R18" i="1"/>
  <c r="S18" i="1"/>
  <c r="T18" i="1"/>
  <c r="U18" i="1"/>
  <c r="S19" i="1"/>
  <c r="T19" i="1"/>
  <c r="U19" i="1"/>
  <c r="R20" i="1"/>
  <c r="S20" i="1"/>
  <c r="T20" i="1"/>
  <c r="U20" i="1"/>
  <c r="R21" i="1"/>
  <c r="S21" i="1"/>
  <c r="T21" i="1"/>
  <c r="U21" i="1"/>
  <c r="R22" i="1"/>
  <c r="S22" i="1"/>
  <c r="T22" i="1"/>
  <c r="U22" i="1"/>
  <c r="Q19" i="1"/>
  <c r="Q20" i="1"/>
  <c r="Q21" i="1"/>
  <c r="Q22" i="1"/>
  <c r="Q18" i="1"/>
  <c r="R26" i="1"/>
  <c r="S26" i="1"/>
  <c r="T26" i="1"/>
  <c r="U26" i="1"/>
  <c r="R27" i="1"/>
  <c r="S27" i="1"/>
  <c r="T27" i="1"/>
  <c r="U27" i="1"/>
  <c r="R28" i="1"/>
  <c r="T28" i="1"/>
  <c r="U28" i="1"/>
  <c r="R29" i="1"/>
  <c r="T29" i="1"/>
  <c r="U29" i="1"/>
  <c r="R30" i="1"/>
  <c r="S30" i="1"/>
  <c r="T30" i="1"/>
  <c r="U30" i="1"/>
  <c r="Q27" i="1"/>
  <c r="Q28" i="1"/>
  <c r="Q29" i="1"/>
  <c r="Q30" i="1"/>
  <c r="Q26" i="1"/>
  <c r="R34" i="1"/>
  <c r="S34" i="1"/>
  <c r="T34" i="1"/>
  <c r="U34" i="1"/>
  <c r="R35" i="1"/>
  <c r="S35" i="1"/>
  <c r="T35" i="1"/>
  <c r="U35" i="1"/>
  <c r="R36" i="1"/>
  <c r="S36" i="1"/>
  <c r="T36" i="1"/>
  <c r="U36" i="1"/>
  <c r="R37" i="1"/>
  <c r="S37" i="1"/>
  <c r="T37" i="1"/>
  <c r="R38" i="1"/>
  <c r="S38" i="1"/>
  <c r="T38" i="1"/>
  <c r="U38" i="1"/>
  <c r="Q35" i="1"/>
  <c r="Q36" i="1"/>
  <c r="Q37" i="1"/>
  <c r="Q38" i="1"/>
  <c r="Q34" i="1"/>
  <c r="R42" i="1"/>
  <c r="S42" i="1"/>
  <c r="T42" i="1"/>
  <c r="U42" i="1"/>
  <c r="R43" i="1"/>
  <c r="S43" i="1"/>
  <c r="T43" i="1"/>
  <c r="U43" i="1"/>
  <c r="R44" i="1"/>
  <c r="S44" i="1"/>
  <c r="T44" i="1"/>
  <c r="U44" i="1"/>
  <c r="R45" i="1"/>
  <c r="S45" i="1"/>
  <c r="T45" i="1"/>
  <c r="U45" i="1"/>
  <c r="R46" i="1"/>
  <c r="S46" i="1"/>
  <c r="U46" i="1"/>
  <c r="Q43" i="1"/>
  <c r="Q44" i="1"/>
  <c r="Q45" i="1"/>
  <c r="Q46" i="1"/>
  <c r="Q42" i="1"/>
  <c r="U7" i="1"/>
  <c r="T7" i="1"/>
  <c r="S7" i="1"/>
  <c r="R7" i="1"/>
  <c r="Q7" i="1"/>
  <c r="V6" i="1"/>
  <c r="V5" i="1"/>
  <c r="V4" i="1"/>
  <c r="V3" i="1"/>
  <c r="V2" i="1"/>
  <c r="L23" i="3"/>
  <c r="BM43" i="3"/>
  <c r="BL43" i="3"/>
  <c r="BK43" i="3"/>
  <c r="BJ43" i="3"/>
  <c r="BI43" i="3"/>
  <c r="BH43" i="3"/>
  <c r="BG43" i="3"/>
  <c r="BF43" i="3"/>
  <c r="BN42" i="3"/>
  <c r="BN41" i="3"/>
  <c r="BN40" i="3"/>
  <c r="BN39" i="3"/>
  <c r="BN38" i="3"/>
  <c r="BN37" i="3"/>
  <c r="BN36" i="3"/>
  <c r="BN35" i="3"/>
  <c r="AC55" i="1"/>
  <c r="AB55" i="1"/>
  <c r="AA55" i="1"/>
  <c r="Z55" i="1"/>
  <c r="Y55" i="1"/>
  <c r="AD54" i="1"/>
  <c r="AD53" i="1"/>
  <c r="AD52" i="1"/>
  <c r="AD51" i="1"/>
  <c r="AD50" i="1"/>
  <c r="BM32" i="3"/>
  <c r="BL32" i="3"/>
  <c r="BK32" i="3"/>
  <c r="BJ32" i="3"/>
  <c r="BI32" i="3"/>
  <c r="BH32" i="3"/>
  <c r="BG32" i="3"/>
  <c r="BF32" i="3"/>
  <c r="BN31" i="3"/>
  <c r="BN30" i="3"/>
  <c r="BN29" i="3"/>
  <c r="BN28" i="3"/>
  <c r="BN27" i="3"/>
  <c r="BN26" i="3"/>
  <c r="BN25" i="3"/>
  <c r="BN24" i="3"/>
  <c r="BM21" i="3"/>
  <c r="BL21" i="3"/>
  <c r="BK21" i="3"/>
  <c r="BJ21" i="3"/>
  <c r="BI21" i="3"/>
  <c r="BH21" i="3"/>
  <c r="BG21" i="3"/>
  <c r="BF21" i="3"/>
  <c r="BN20" i="3"/>
  <c r="BN19" i="3"/>
  <c r="BN18" i="3"/>
  <c r="BN17" i="3"/>
  <c r="BN16" i="3"/>
  <c r="BN15" i="3"/>
  <c r="BN14" i="3"/>
  <c r="BN13" i="3"/>
  <c r="H26" i="3"/>
  <c r="H36" i="3"/>
  <c r="S30" i="3"/>
  <c r="AE30" i="3"/>
  <c r="AE41" i="3"/>
  <c r="AE52" i="3"/>
  <c r="AE63" i="3"/>
  <c r="BB8" i="3"/>
  <c r="BB19" i="3"/>
  <c r="I26" i="3"/>
  <c r="I36" i="3"/>
  <c r="T30" i="3"/>
  <c r="AF30" i="3"/>
  <c r="AF41" i="3"/>
  <c r="AF52" i="3"/>
  <c r="AF63" i="3"/>
  <c r="BC8" i="3"/>
  <c r="BC19" i="3"/>
  <c r="F24" i="3"/>
  <c r="F34" i="3"/>
  <c r="Q28" i="3"/>
  <c r="AC28" i="3"/>
  <c r="AC39" i="3"/>
  <c r="AC50" i="3"/>
  <c r="AC61" i="3"/>
  <c r="AZ6" i="3"/>
  <c r="F27" i="3"/>
  <c r="F37" i="3"/>
  <c r="Q31" i="3"/>
  <c r="AC31" i="3"/>
  <c r="AC42" i="3"/>
  <c r="AC53" i="3"/>
  <c r="AC64" i="3"/>
  <c r="AZ9" i="3"/>
  <c r="AQ21" i="3"/>
  <c r="AP21" i="3"/>
  <c r="AO21" i="3"/>
  <c r="AN21" i="3"/>
  <c r="AM21" i="3"/>
  <c r="AL21" i="3"/>
  <c r="AK21" i="3"/>
  <c r="AJ21" i="3"/>
  <c r="AQ32" i="3"/>
  <c r="AP32" i="3"/>
  <c r="AO32" i="3"/>
  <c r="AN32" i="3"/>
  <c r="AM32" i="3"/>
  <c r="AL32" i="3"/>
  <c r="AK32" i="3"/>
  <c r="AJ32" i="3"/>
  <c r="AQ43" i="3"/>
  <c r="AP43" i="3"/>
  <c r="AO43" i="3"/>
  <c r="AN43" i="3"/>
  <c r="AM43" i="3"/>
  <c r="AL43" i="3"/>
  <c r="AK43" i="3"/>
  <c r="AJ43" i="3"/>
  <c r="AQ54" i="3"/>
  <c r="AP54" i="3"/>
  <c r="AO54" i="3"/>
  <c r="AN54" i="3"/>
  <c r="AM54" i="3"/>
  <c r="AL54" i="3"/>
  <c r="AK54" i="3"/>
  <c r="AJ54" i="3"/>
  <c r="AQ65" i="3"/>
  <c r="AP65" i="3"/>
  <c r="AO65" i="3"/>
  <c r="AN65" i="3"/>
  <c r="AM65" i="3"/>
  <c r="AL65" i="3"/>
  <c r="AK65" i="3"/>
  <c r="AJ65" i="3"/>
  <c r="I21" i="3"/>
  <c r="T25" i="3"/>
  <c r="AF25" i="3"/>
  <c r="AF36" i="3"/>
  <c r="AF47" i="3"/>
  <c r="AF58" i="3"/>
  <c r="I22" i="3"/>
  <c r="T26" i="3"/>
  <c r="AF26" i="3"/>
  <c r="AF37" i="3"/>
  <c r="AF48" i="3"/>
  <c r="AF59" i="3"/>
  <c r="I23" i="3"/>
  <c r="T27" i="3"/>
  <c r="AF27" i="3"/>
  <c r="AF38" i="3"/>
  <c r="AF49" i="3"/>
  <c r="AF60" i="3"/>
  <c r="I24" i="3"/>
  <c r="I34" i="3"/>
  <c r="T28" i="3"/>
  <c r="AF28" i="3"/>
  <c r="AF39" i="3"/>
  <c r="AF50" i="3"/>
  <c r="AF61" i="3"/>
  <c r="I25" i="3"/>
  <c r="T29" i="3"/>
  <c r="AF29" i="3"/>
  <c r="AF40" i="3"/>
  <c r="AF51" i="3"/>
  <c r="AF62" i="3"/>
  <c r="I27" i="3"/>
  <c r="I37" i="3"/>
  <c r="T31" i="3"/>
  <c r="AF31" i="3"/>
  <c r="AF42" i="3"/>
  <c r="AF53" i="3"/>
  <c r="AF64" i="3"/>
  <c r="AF24" i="3"/>
  <c r="AF35" i="3"/>
  <c r="AF46" i="3"/>
  <c r="AF57" i="3"/>
  <c r="AF65" i="3"/>
  <c r="H21" i="3"/>
  <c r="S25" i="3"/>
  <c r="AE25" i="3"/>
  <c r="AE36" i="3"/>
  <c r="AE47" i="3"/>
  <c r="AE58" i="3"/>
  <c r="H22" i="3"/>
  <c r="S26" i="3"/>
  <c r="AE26" i="3"/>
  <c r="AE37" i="3"/>
  <c r="AE48" i="3"/>
  <c r="AE59" i="3"/>
  <c r="H23" i="3"/>
  <c r="S27" i="3"/>
  <c r="AE27" i="3"/>
  <c r="AE38" i="3"/>
  <c r="AE49" i="3"/>
  <c r="AE60" i="3"/>
  <c r="H24" i="3"/>
  <c r="H34" i="3"/>
  <c r="S28" i="3"/>
  <c r="AE28" i="3"/>
  <c r="AE39" i="3"/>
  <c r="AE50" i="3"/>
  <c r="AE61" i="3"/>
  <c r="H25" i="3"/>
  <c r="H35" i="3"/>
  <c r="S29" i="3"/>
  <c r="AE29" i="3"/>
  <c r="AE40" i="3"/>
  <c r="AE51" i="3"/>
  <c r="AE62" i="3"/>
  <c r="H27" i="3"/>
  <c r="H37" i="3"/>
  <c r="S31" i="3"/>
  <c r="AE31" i="3"/>
  <c r="AE42" i="3"/>
  <c r="AE53" i="3"/>
  <c r="AE64" i="3"/>
  <c r="AE24" i="3"/>
  <c r="AE35" i="3"/>
  <c r="AE46" i="3"/>
  <c r="AE57" i="3"/>
  <c r="AE65" i="3"/>
  <c r="G21" i="3"/>
  <c r="R25" i="3"/>
  <c r="AD25" i="3"/>
  <c r="AD36" i="3"/>
  <c r="AD47" i="3"/>
  <c r="AD58" i="3"/>
  <c r="G22" i="3"/>
  <c r="R26" i="3"/>
  <c r="AD26" i="3"/>
  <c r="AD37" i="3"/>
  <c r="AD48" i="3"/>
  <c r="AD59" i="3"/>
  <c r="G23" i="3"/>
  <c r="R27" i="3"/>
  <c r="AD27" i="3"/>
  <c r="AD38" i="3"/>
  <c r="AD49" i="3"/>
  <c r="AD60" i="3"/>
  <c r="G24" i="3"/>
  <c r="G34" i="3"/>
  <c r="R28" i="3"/>
  <c r="AD28" i="3"/>
  <c r="AD39" i="3"/>
  <c r="AD50" i="3"/>
  <c r="AD61" i="3"/>
  <c r="G26" i="3"/>
  <c r="G36" i="3"/>
  <c r="R30" i="3"/>
  <c r="AD30" i="3"/>
  <c r="AD41" i="3"/>
  <c r="AD52" i="3"/>
  <c r="AD63" i="3"/>
  <c r="G27" i="3"/>
  <c r="R31" i="3"/>
  <c r="AD31" i="3"/>
  <c r="AD42" i="3"/>
  <c r="AD53" i="3"/>
  <c r="AD64" i="3"/>
  <c r="AD24" i="3"/>
  <c r="AD35" i="3"/>
  <c r="AD46" i="3"/>
  <c r="AD57" i="3"/>
  <c r="AD65" i="3"/>
  <c r="F21" i="3"/>
  <c r="Q25" i="3"/>
  <c r="AC25" i="3"/>
  <c r="AC36" i="3"/>
  <c r="AC47" i="3"/>
  <c r="AC58" i="3"/>
  <c r="F22" i="3"/>
  <c r="Q26" i="3"/>
  <c r="AC26" i="3"/>
  <c r="AC37" i="3"/>
  <c r="AC48" i="3"/>
  <c r="AC59" i="3"/>
  <c r="F23" i="3"/>
  <c r="Q27" i="3"/>
  <c r="AC27" i="3"/>
  <c r="AC38" i="3"/>
  <c r="AC49" i="3"/>
  <c r="AC60" i="3"/>
  <c r="F25" i="3"/>
  <c r="F35" i="3"/>
  <c r="Q29" i="3"/>
  <c r="AC29" i="3"/>
  <c r="AC40" i="3"/>
  <c r="AC51" i="3"/>
  <c r="AC62" i="3"/>
  <c r="F26" i="3"/>
  <c r="F36" i="3"/>
  <c r="Q30" i="3"/>
  <c r="AC30" i="3"/>
  <c r="AC41" i="3"/>
  <c r="AC52" i="3"/>
  <c r="AC63" i="3"/>
  <c r="AC24" i="3"/>
  <c r="AC35" i="3"/>
  <c r="AC46" i="3"/>
  <c r="AC57" i="3"/>
  <c r="AC65" i="3"/>
  <c r="AB60" i="3"/>
  <c r="E21" i="3"/>
  <c r="E31" i="3"/>
  <c r="P25" i="3"/>
  <c r="AB25" i="3"/>
  <c r="AB36" i="3"/>
  <c r="AB47" i="3"/>
  <c r="AB58" i="3"/>
  <c r="E22" i="3"/>
  <c r="E32" i="3"/>
  <c r="P26" i="3"/>
  <c r="AB26" i="3"/>
  <c r="AB37" i="3"/>
  <c r="AB48" i="3"/>
  <c r="AB59" i="3"/>
  <c r="E24" i="3"/>
  <c r="P28" i="3"/>
  <c r="AB28" i="3"/>
  <c r="AB39" i="3"/>
  <c r="AB50" i="3"/>
  <c r="AB61" i="3"/>
  <c r="E25" i="3"/>
  <c r="P29" i="3"/>
  <c r="AB29" i="3"/>
  <c r="AB40" i="3"/>
  <c r="AB51" i="3"/>
  <c r="AB62" i="3"/>
  <c r="E26" i="3"/>
  <c r="P30" i="3"/>
  <c r="AB30" i="3"/>
  <c r="AB41" i="3"/>
  <c r="AB52" i="3"/>
  <c r="AB63" i="3"/>
  <c r="E27" i="3"/>
  <c r="P31" i="3"/>
  <c r="AB31" i="3"/>
  <c r="AB42" i="3"/>
  <c r="AB53" i="3"/>
  <c r="AB64" i="3"/>
  <c r="E30" i="3"/>
  <c r="AB24" i="3"/>
  <c r="AB35" i="3"/>
  <c r="AB46" i="3"/>
  <c r="AB57" i="3"/>
  <c r="AB65" i="3"/>
  <c r="AA48" i="3"/>
  <c r="AA59" i="3"/>
  <c r="AA49" i="3"/>
  <c r="AA60" i="3"/>
  <c r="D21" i="3"/>
  <c r="D31" i="3"/>
  <c r="O25" i="3"/>
  <c r="AA25" i="3"/>
  <c r="AA36" i="3"/>
  <c r="AA47" i="3"/>
  <c r="AA58" i="3"/>
  <c r="D24" i="3"/>
  <c r="O28" i="3"/>
  <c r="AA28" i="3"/>
  <c r="AA39" i="3"/>
  <c r="AA50" i="3"/>
  <c r="AA61" i="3"/>
  <c r="D25" i="3"/>
  <c r="O29" i="3"/>
  <c r="AA29" i="3"/>
  <c r="AA40" i="3"/>
  <c r="AA51" i="3"/>
  <c r="AA62" i="3"/>
  <c r="D26" i="3"/>
  <c r="O30" i="3"/>
  <c r="AA30" i="3"/>
  <c r="AA41" i="3"/>
  <c r="AA52" i="3"/>
  <c r="AA63" i="3"/>
  <c r="D27" i="3"/>
  <c r="O31" i="3"/>
  <c r="AA31" i="3"/>
  <c r="AA42" i="3"/>
  <c r="AA53" i="3"/>
  <c r="AA64" i="3"/>
  <c r="D30" i="3"/>
  <c r="AA24" i="3"/>
  <c r="AA35" i="3"/>
  <c r="AA46" i="3"/>
  <c r="AA57" i="3"/>
  <c r="AA65" i="3"/>
  <c r="Z37" i="3"/>
  <c r="Z48" i="3"/>
  <c r="Z59" i="3"/>
  <c r="C23" i="3"/>
  <c r="C33" i="3"/>
  <c r="N27" i="3"/>
  <c r="Z27" i="3"/>
  <c r="Z38" i="3"/>
  <c r="Z49" i="3"/>
  <c r="Z60" i="3"/>
  <c r="C24" i="3"/>
  <c r="N28" i="3"/>
  <c r="Z28" i="3"/>
  <c r="Z39" i="3"/>
  <c r="Z50" i="3"/>
  <c r="Z61" i="3"/>
  <c r="C25" i="3"/>
  <c r="N29" i="3"/>
  <c r="Z29" i="3"/>
  <c r="Z40" i="3"/>
  <c r="Z51" i="3"/>
  <c r="Z62" i="3"/>
  <c r="C26" i="3"/>
  <c r="N30" i="3"/>
  <c r="Z30" i="3"/>
  <c r="Z41" i="3"/>
  <c r="Z52" i="3"/>
  <c r="Z63" i="3"/>
  <c r="C27" i="3"/>
  <c r="N31" i="3"/>
  <c r="Z31" i="3"/>
  <c r="Z42" i="3"/>
  <c r="Z53" i="3"/>
  <c r="Z64" i="3"/>
  <c r="C30" i="3"/>
  <c r="Z24" i="3"/>
  <c r="Z35" i="3"/>
  <c r="Z46" i="3"/>
  <c r="Z57" i="3"/>
  <c r="Z36" i="3"/>
  <c r="Z47" i="3"/>
  <c r="Z58" i="3"/>
  <c r="Z65" i="3"/>
  <c r="Y25" i="3"/>
  <c r="Y36" i="3"/>
  <c r="Y47" i="3"/>
  <c r="Y58" i="3"/>
  <c r="B22" i="3"/>
  <c r="B32" i="3"/>
  <c r="M26" i="3"/>
  <c r="Y26" i="3"/>
  <c r="Y37" i="3"/>
  <c r="Y48" i="3"/>
  <c r="Y59" i="3"/>
  <c r="B23" i="3"/>
  <c r="B33" i="3"/>
  <c r="M27" i="3"/>
  <c r="Y27" i="3"/>
  <c r="Y38" i="3"/>
  <c r="Y49" i="3"/>
  <c r="Y60" i="3"/>
  <c r="B24" i="3"/>
  <c r="M28" i="3"/>
  <c r="Y28" i="3"/>
  <c r="Y39" i="3"/>
  <c r="Y50" i="3"/>
  <c r="Y61" i="3"/>
  <c r="B25" i="3"/>
  <c r="M29" i="3"/>
  <c r="Y29" i="3"/>
  <c r="Y40" i="3"/>
  <c r="Y51" i="3"/>
  <c r="Y62" i="3"/>
  <c r="B26" i="3"/>
  <c r="M30" i="3"/>
  <c r="Y30" i="3"/>
  <c r="Y41" i="3"/>
  <c r="Y52" i="3"/>
  <c r="Y63" i="3"/>
  <c r="B27" i="3"/>
  <c r="M31" i="3"/>
  <c r="Y31" i="3"/>
  <c r="Y42" i="3"/>
  <c r="Y53" i="3"/>
  <c r="Y64" i="3"/>
  <c r="Y24" i="3"/>
  <c r="Y35" i="3"/>
  <c r="Y46" i="3"/>
  <c r="Y57" i="3"/>
  <c r="Y65" i="3"/>
  <c r="AF54" i="3"/>
  <c r="AE54" i="3"/>
  <c r="G25" i="3"/>
  <c r="G35" i="3"/>
  <c r="R29" i="3"/>
  <c r="AD29" i="3"/>
  <c r="AD40" i="3"/>
  <c r="AD51" i="3"/>
  <c r="AD54" i="3"/>
  <c r="AC54" i="3"/>
  <c r="AB54" i="3"/>
  <c r="AA54" i="3"/>
  <c r="Z54" i="3"/>
  <c r="Y54" i="3"/>
  <c r="AF43" i="3"/>
  <c r="AE43" i="3"/>
  <c r="AD43" i="3"/>
  <c r="AC43" i="3"/>
  <c r="E23" i="3"/>
  <c r="E33" i="3"/>
  <c r="P27" i="3"/>
  <c r="AB27" i="3"/>
  <c r="AB38" i="3"/>
  <c r="AB43" i="3"/>
  <c r="AA43" i="3"/>
  <c r="Z43" i="3"/>
  <c r="Y43" i="3"/>
  <c r="C21" i="3"/>
  <c r="C31" i="3"/>
  <c r="N25" i="3"/>
  <c r="C22" i="3"/>
  <c r="C32" i="3"/>
  <c r="N26" i="3"/>
  <c r="D22" i="3"/>
  <c r="D32" i="3"/>
  <c r="O26" i="3"/>
  <c r="D23" i="3"/>
  <c r="D33" i="3"/>
  <c r="O27" i="3"/>
  <c r="AA27" i="3"/>
  <c r="AA26" i="3"/>
  <c r="L34" i="3"/>
  <c r="AR20" i="3"/>
  <c r="AR19" i="3"/>
  <c r="AR18" i="3"/>
  <c r="AR17" i="3"/>
  <c r="AR16" i="3"/>
  <c r="AR15" i="3"/>
  <c r="AR14" i="3"/>
  <c r="AR13" i="3"/>
  <c r="AR31" i="3"/>
  <c r="AR30" i="3"/>
  <c r="AR29" i="3"/>
  <c r="AR28" i="3"/>
  <c r="AR27" i="3"/>
  <c r="AR26" i="3"/>
  <c r="AR25" i="3"/>
  <c r="AR24" i="3"/>
  <c r="AR42" i="3"/>
  <c r="AR41" i="3"/>
  <c r="AR40" i="3"/>
  <c r="AR39" i="3"/>
  <c r="AR38" i="3"/>
  <c r="AR37" i="3"/>
  <c r="AR36" i="3"/>
  <c r="AR35" i="3"/>
  <c r="AR53" i="3"/>
  <c r="AR52" i="3"/>
  <c r="AR51" i="3"/>
  <c r="AR50" i="3"/>
  <c r="AR49" i="3"/>
  <c r="AR48" i="3"/>
  <c r="AR47" i="3"/>
  <c r="AR46" i="3"/>
  <c r="AR64" i="3"/>
  <c r="AR63" i="3"/>
  <c r="AR62" i="3"/>
  <c r="AR61" i="3"/>
  <c r="AR60" i="3"/>
  <c r="AR59" i="3"/>
  <c r="AR58" i="3"/>
  <c r="AR57" i="3"/>
  <c r="AG64" i="3"/>
  <c r="AG63" i="3"/>
  <c r="AG62" i="3"/>
  <c r="AG61" i="3"/>
  <c r="AG60" i="3"/>
  <c r="AG59" i="3"/>
  <c r="AG58" i="3"/>
  <c r="AG57" i="3"/>
  <c r="AG53" i="3"/>
  <c r="AG52" i="3"/>
  <c r="AG51" i="3"/>
  <c r="AG50" i="3"/>
  <c r="AG49" i="3"/>
  <c r="AG48" i="3"/>
  <c r="AG47" i="3"/>
  <c r="AG46" i="3"/>
  <c r="AG42" i="3"/>
  <c r="AG41" i="3"/>
  <c r="AG40" i="3"/>
  <c r="AG39" i="3"/>
  <c r="AG38" i="3"/>
  <c r="AG37" i="3"/>
  <c r="AG36" i="3"/>
  <c r="AG35" i="3"/>
  <c r="AF32" i="3"/>
  <c r="AE32" i="3"/>
  <c r="AD32" i="3"/>
  <c r="AC32" i="3"/>
  <c r="AB32" i="3"/>
  <c r="AA32" i="3"/>
  <c r="Z32" i="3"/>
  <c r="Y32" i="3"/>
  <c r="AG25" i="3"/>
  <c r="AG26" i="3"/>
  <c r="AG27" i="3"/>
  <c r="AG28" i="3"/>
  <c r="AG29" i="3"/>
  <c r="AG30" i="3"/>
  <c r="AG31" i="3"/>
  <c r="AG24" i="3"/>
  <c r="Z21" i="3"/>
  <c r="AA21" i="3"/>
  <c r="AB21" i="3"/>
  <c r="AC21" i="3"/>
  <c r="AD21" i="3"/>
  <c r="AE21" i="3"/>
  <c r="AF21" i="3"/>
  <c r="Y21" i="3"/>
  <c r="AG14" i="3"/>
  <c r="AG15" i="3"/>
  <c r="AG16" i="3"/>
  <c r="AG17" i="3"/>
  <c r="AG18" i="3"/>
  <c r="AG19" i="3"/>
  <c r="AG20" i="3"/>
  <c r="AG13" i="3"/>
  <c r="N35" i="3"/>
  <c r="N36" i="3"/>
  <c r="N37" i="3"/>
  <c r="N38" i="3"/>
  <c r="C34" i="3"/>
  <c r="N39" i="3"/>
  <c r="C35" i="3"/>
  <c r="N40" i="3"/>
  <c r="C36" i="3"/>
  <c r="N41" i="3"/>
  <c r="C37" i="3"/>
  <c r="N42" i="3"/>
  <c r="N43" i="3"/>
  <c r="O35" i="3"/>
  <c r="O36" i="3"/>
  <c r="O37" i="3"/>
  <c r="O38" i="3"/>
  <c r="O39" i="3"/>
  <c r="D35" i="3"/>
  <c r="O40" i="3"/>
  <c r="D36" i="3"/>
  <c r="O41" i="3"/>
  <c r="O42" i="3"/>
  <c r="O43" i="3"/>
  <c r="P35" i="3"/>
  <c r="P36" i="3"/>
  <c r="P37" i="3"/>
  <c r="P38" i="3"/>
  <c r="P39" i="3"/>
  <c r="E35" i="3"/>
  <c r="P40" i="3"/>
  <c r="E36" i="3"/>
  <c r="P41" i="3"/>
  <c r="P42" i="3"/>
  <c r="P43" i="3"/>
  <c r="F30" i="3"/>
  <c r="Q35" i="3"/>
  <c r="Q36" i="3"/>
  <c r="F32" i="3"/>
  <c r="Q37" i="3"/>
  <c r="F33" i="3"/>
  <c r="Q38" i="3"/>
  <c r="Q39" i="3"/>
  <c r="Q40" i="3"/>
  <c r="Q41" i="3"/>
  <c r="Q42" i="3"/>
  <c r="Q43" i="3"/>
  <c r="G30" i="3"/>
  <c r="R35" i="3"/>
  <c r="G31" i="3"/>
  <c r="R36" i="3"/>
  <c r="G32" i="3"/>
  <c r="R37" i="3"/>
  <c r="G33" i="3"/>
  <c r="R38" i="3"/>
  <c r="R39" i="3"/>
  <c r="R40" i="3"/>
  <c r="R41" i="3"/>
  <c r="G37" i="3"/>
  <c r="R42" i="3"/>
  <c r="R43" i="3"/>
  <c r="H30" i="3"/>
  <c r="S35" i="3"/>
  <c r="S36" i="3"/>
  <c r="H32" i="3"/>
  <c r="S37" i="3"/>
  <c r="H33" i="3"/>
  <c r="S38" i="3"/>
  <c r="S39" i="3"/>
  <c r="S40" i="3"/>
  <c r="S41" i="3"/>
  <c r="S42" i="3"/>
  <c r="S43" i="3"/>
  <c r="I30" i="3"/>
  <c r="T35" i="3"/>
  <c r="T36" i="3"/>
  <c r="I32" i="3"/>
  <c r="T37" i="3"/>
  <c r="I33" i="3"/>
  <c r="T38" i="3"/>
  <c r="T39" i="3"/>
  <c r="I35" i="3"/>
  <c r="T40" i="3"/>
  <c r="T41" i="3"/>
  <c r="T42" i="3"/>
  <c r="T43" i="3"/>
  <c r="B30" i="3"/>
  <c r="M35" i="3"/>
  <c r="B21" i="3"/>
  <c r="B31" i="3"/>
  <c r="M36" i="3"/>
  <c r="M37" i="3"/>
  <c r="M38" i="3"/>
  <c r="B34" i="3"/>
  <c r="M39" i="3"/>
  <c r="B35" i="3"/>
  <c r="M40" i="3"/>
  <c r="B36" i="3"/>
  <c r="M41" i="3"/>
  <c r="B37" i="3"/>
  <c r="M42" i="3"/>
  <c r="M43" i="3"/>
  <c r="U36" i="3"/>
  <c r="U37" i="3"/>
  <c r="U38" i="3"/>
  <c r="U39" i="3"/>
  <c r="U40" i="3"/>
  <c r="U41" i="3"/>
  <c r="U42" i="3"/>
  <c r="U35" i="3"/>
  <c r="N32" i="3"/>
  <c r="O32" i="3"/>
  <c r="P32" i="3"/>
  <c r="Q32" i="3"/>
  <c r="R32" i="3"/>
  <c r="S32" i="3"/>
  <c r="T32" i="3"/>
  <c r="M25" i="3"/>
  <c r="M32" i="3"/>
  <c r="U25" i="3"/>
  <c r="U26" i="3"/>
  <c r="U27" i="3"/>
  <c r="U28" i="3"/>
  <c r="U29" i="3"/>
  <c r="U30" i="3"/>
  <c r="U31" i="3"/>
  <c r="U24" i="3"/>
  <c r="L12" i="3"/>
  <c r="N13" i="3"/>
  <c r="N14" i="3"/>
  <c r="N15" i="3"/>
  <c r="N16" i="3"/>
  <c r="N17" i="3"/>
  <c r="N18" i="3"/>
  <c r="N19" i="3"/>
  <c r="N20" i="3"/>
  <c r="N21" i="3"/>
  <c r="O13" i="3"/>
  <c r="O14" i="3"/>
  <c r="O15" i="3"/>
  <c r="O16" i="3"/>
  <c r="O17" i="3"/>
  <c r="O18" i="3"/>
  <c r="O19" i="3"/>
  <c r="O20" i="3"/>
  <c r="O21" i="3"/>
  <c r="P13" i="3"/>
  <c r="P14" i="3"/>
  <c r="P15" i="3"/>
  <c r="P16" i="3"/>
  <c r="P17" i="3"/>
  <c r="P18" i="3"/>
  <c r="P19" i="3"/>
  <c r="P20" i="3"/>
  <c r="P21" i="3"/>
  <c r="Q13" i="3"/>
  <c r="Q14" i="3"/>
  <c r="Q15" i="3"/>
  <c r="Q16" i="3"/>
  <c r="Q17" i="3"/>
  <c r="Q18" i="3"/>
  <c r="Q19" i="3"/>
  <c r="Q20" i="3"/>
  <c r="Q21" i="3"/>
  <c r="R13" i="3"/>
  <c r="R14" i="3"/>
  <c r="R15" i="3"/>
  <c r="R16" i="3"/>
  <c r="R17" i="3"/>
  <c r="R18" i="3"/>
  <c r="R19" i="3"/>
  <c r="R20" i="3"/>
  <c r="R21" i="3"/>
  <c r="S13" i="3"/>
  <c r="S14" i="3"/>
  <c r="S15" i="3"/>
  <c r="S16" i="3"/>
  <c r="S17" i="3"/>
  <c r="S18" i="3"/>
  <c r="S19" i="3"/>
  <c r="S20" i="3"/>
  <c r="S21" i="3"/>
  <c r="T13" i="3"/>
  <c r="T14" i="3"/>
  <c r="T15" i="3"/>
  <c r="T16" i="3"/>
  <c r="T17" i="3"/>
  <c r="T18" i="3"/>
  <c r="T19" i="3"/>
  <c r="T20" i="3"/>
  <c r="T21" i="3"/>
  <c r="M13" i="3"/>
  <c r="M14" i="3"/>
  <c r="M15" i="3"/>
  <c r="M16" i="3"/>
  <c r="M17" i="3"/>
  <c r="M18" i="3"/>
  <c r="M19" i="3"/>
  <c r="M20" i="3"/>
  <c r="M21" i="3"/>
  <c r="U14" i="3"/>
  <c r="U15" i="3"/>
  <c r="U16" i="3"/>
  <c r="U17" i="3"/>
  <c r="U18" i="3"/>
  <c r="U19" i="3"/>
  <c r="U20" i="3"/>
  <c r="U13" i="3"/>
  <c r="L1" i="3"/>
  <c r="N2" i="3"/>
  <c r="N3" i="3"/>
  <c r="N4" i="3"/>
  <c r="N5" i="3"/>
  <c r="N6" i="3"/>
  <c r="N7" i="3"/>
  <c r="N8" i="3"/>
  <c r="N9" i="3"/>
  <c r="N10" i="3"/>
  <c r="O2" i="3"/>
  <c r="O3" i="3"/>
  <c r="O4" i="3"/>
  <c r="O5" i="3"/>
  <c r="O6" i="3"/>
  <c r="O7" i="3"/>
  <c r="O8" i="3"/>
  <c r="O9" i="3"/>
  <c r="O10" i="3"/>
  <c r="P2" i="3"/>
  <c r="P3" i="3"/>
  <c r="P4" i="3"/>
  <c r="P5" i="3"/>
  <c r="P6" i="3"/>
  <c r="P7" i="3"/>
  <c r="P8" i="3"/>
  <c r="P9" i="3"/>
  <c r="P10" i="3"/>
  <c r="Q2" i="3"/>
  <c r="Q3" i="3"/>
  <c r="Q4" i="3"/>
  <c r="Q5" i="3"/>
  <c r="Q6" i="3"/>
  <c r="Q7" i="3"/>
  <c r="Q8" i="3"/>
  <c r="Q9" i="3"/>
  <c r="Q10" i="3"/>
  <c r="R2" i="3"/>
  <c r="R3" i="3"/>
  <c r="R4" i="3"/>
  <c r="R5" i="3"/>
  <c r="R6" i="3"/>
  <c r="R7" i="3"/>
  <c r="R8" i="3"/>
  <c r="R9" i="3"/>
  <c r="R10" i="3"/>
  <c r="S2" i="3"/>
  <c r="S3" i="3"/>
  <c r="S4" i="3"/>
  <c r="S5" i="3"/>
  <c r="S6" i="3"/>
  <c r="S7" i="3"/>
  <c r="S8" i="3"/>
  <c r="S9" i="3"/>
  <c r="S10" i="3"/>
  <c r="T2" i="3"/>
  <c r="T3" i="3"/>
  <c r="T4" i="3"/>
  <c r="T5" i="3"/>
  <c r="T6" i="3"/>
  <c r="T7" i="3"/>
  <c r="T8" i="3"/>
  <c r="T9" i="3"/>
  <c r="T10" i="3"/>
  <c r="M2" i="3"/>
  <c r="M3" i="3"/>
  <c r="M4" i="3"/>
  <c r="M5" i="3"/>
  <c r="M6" i="3"/>
  <c r="M7" i="3"/>
  <c r="M8" i="3"/>
  <c r="M9" i="3"/>
  <c r="M10" i="3"/>
  <c r="U9" i="3"/>
  <c r="U3" i="3"/>
  <c r="U4" i="3"/>
  <c r="U5" i="3"/>
  <c r="U6" i="3"/>
  <c r="U7" i="3"/>
  <c r="U8" i="3"/>
  <c r="U2" i="3"/>
  <c r="F31" i="3"/>
  <c r="H31" i="3"/>
  <c r="I31" i="3"/>
  <c r="D34" i="3"/>
  <c r="E34" i="3"/>
  <c r="D37" i="3"/>
  <c r="E37" i="3"/>
  <c r="M31" i="1"/>
  <c r="L31" i="1"/>
  <c r="K31" i="1"/>
  <c r="J31" i="1"/>
  <c r="I31" i="1"/>
  <c r="N30" i="1"/>
  <c r="N29" i="1"/>
  <c r="N28" i="1"/>
  <c r="N27" i="1"/>
  <c r="N26" i="1"/>
  <c r="H17" i="1"/>
  <c r="AC47" i="1"/>
  <c r="AB47" i="1"/>
  <c r="AA47" i="1"/>
  <c r="Z47" i="1"/>
  <c r="Y47" i="1"/>
  <c r="U47" i="1"/>
  <c r="T47" i="1"/>
  <c r="S47" i="1"/>
  <c r="R47" i="1"/>
  <c r="Q47" i="1"/>
  <c r="AD46" i="1"/>
  <c r="V46" i="1"/>
  <c r="AD45" i="1"/>
  <c r="V45" i="1"/>
  <c r="AD44" i="1"/>
  <c r="V44" i="1"/>
  <c r="AD43" i="1"/>
  <c r="V43" i="1"/>
  <c r="AD42" i="1"/>
  <c r="V42" i="1"/>
  <c r="AC39" i="1"/>
  <c r="AB39" i="1"/>
  <c r="AA39" i="1"/>
  <c r="Z39" i="1"/>
  <c r="Y39" i="1"/>
  <c r="U39" i="1"/>
  <c r="T39" i="1"/>
  <c r="S39" i="1"/>
  <c r="R39" i="1"/>
  <c r="Q39" i="1"/>
  <c r="AD38" i="1"/>
  <c r="V38" i="1"/>
  <c r="AD37" i="1"/>
  <c r="V37" i="1"/>
  <c r="AD36" i="1"/>
  <c r="V36" i="1"/>
  <c r="AD35" i="1"/>
  <c r="V35" i="1"/>
  <c r="AD34" i="1"/>
  <c r="V34" i="1"/>
  <c r="AC31" i="1"/>
  <c r="AB31" i="1"/>
  <c r="AA31" i="1"/>
  <c r="Z31" i="1"/>
  <c r="Y31" i="1"/>
  <c r="U31" i="1"/>
  <c r="T31" i="1"/>
  <c r="S31" i="1"/>
  <c r="R31" i="1"/>
  <c r="Q31" i="1"/>
  <c r="AD30" i="1"/>
  <c r="V30" i="1"/>
  <c r="AD29" i="1"/>
  <c r="V29" i="1"/>
  <c r="AD28" i="1"/>
  <c r="V28" i="1"/>
  <c r="AD27" i="1"/>
  <c r="V27" i="1"/>
  <c r="AD26" i="1"/>
  <c r="V26" i="1"/>
  <c r="AC23" i="1"/>
  <c r="AB23" i="1"/>
  <c r="AA23" i="1"/>
  <c r="Z23" i="1"/>
  <c r="Y23" i="1"/>
  <c r="U23" i="1"/>
  <c r="T23" i="1"/>
  <c r="S23" i="1"/>
  <c r="R23" i="1"/>
  <c r="Q23" i="1"/>
  <c r="AD22" i="1"/>
  <c r="V22" i="1"/>
  <c r="AD21" i="1"/>
  <c r="V21" i="1"/>
  <c r="AD20" i="1"/>
  <c r="V20" i="1"/>
  <c r="AD19" i="1"/>
  <c r="V19" i="1"/>
  <c r="AD18" i="1"/>
  <c r="V18" i="1"/>
  <c r="V13" i="1"/>
  <c r="V14" i="1"/>
  <c r="V10" i="1"/>
  <c r="AC15" i="1"/>
  <c r="U15" i="1"/>
  <c r="AB15" i="1"/>
  <c r="T15" i="1"/>
  <c r="AA15" i="1"/>
  <c r="S15" i="1"/>
  <c r="Z15" i="1"/>
  <c r="R15" i="1"/>
  <c r="Y15" i="1"/>
  <c r="AD14" i="1"/>
  <c r="AD13" i="1"/>
  <c r="AD12" i="1"/>
  <c r="AD11" i="1"/>
  <c r="AD10" i="1"/>
  <c r="Q15" i="1"/>
  <c r="V12" i="1"/>
  <c r="V11" i="1"/>
  <c r="H9" i="1"/>
  <c r="H1" i="1"/>
  <c r="I19" i="1"/>
  <c r="J19" i="1"/>
  <c r="K19" i="1"/>
  <c r="L19" i="1"/>
  <c r="M19" i="1"/>
  <c r="I20" i="1"/>
  <c r="J20" i="1"/>
  <c r="K20" i="1"/>
  <c r="L20" i="1"/>
  <c r="M20" i="1"/>
  <c r="I21" i="1"/>
  <c r="J21" i="1"/>
  <c r="K21" i="1"/>
  <c r="L21" i="1"/>
  <c r="M21" i="1"/>
  <c r="I22" i="1"/>
  <c r="J22" i="1"/>
  <c r="K22" i="1"/>
  <c r="L22" i="1"/>
  <c r="M22" i="1"/>
  <c r="M18" i="1"/>
  <c r="L18" i="1"/>
  <c r="K18" i="1"/>
  <c r="J18" i="1"/>
  <c r="I18" i="1"/>
  <c r="M23" i="1"/>
  <c r="L23" i="1"/>
  <c r="K23" i="1"/>
  <c r="J23" i="1"/>
  <c r="I23" i="1"/>
  <c r="N22" i="1"/>
  <c r="N21" i="1"/>
  <c r="N20" i="1"/>
  <c r="N19" i="1"/>
  <c r="N18" i="1"/>
  <c r="I11" i="1"/>
  <c r="J11" i="1"/>
  <c r="K11" i="1"/>
  <c r="L11" i="1"/>
  <c r="M11" i="1"/>
  <c r="I12" i="1"/>
  <c r="J12" i="1"/>
  <c r="K12" i="1"/>
  <c r="L12" i="1"/>
  <c r="M12" i="1"/>
  <c r="I13" i="1"/>
  <c r="J13" i="1"/>
  <c r="K13" i="1"/>
  <c r="L13" i="1"/>
  <c r="M13" i="1"/>
  <c r="I14" i="1"/>
  <c r="J14" i="1"/>
  <c r="K14" i="1"/>
  <c r="L14" i="1"/>
  <c r="M14" i="1"/>
  <c r="K10" i="1"/>
  <c r="M10" i="1"/>
  <c r="L10" i="1"/>
  <c r="J10" i="1"/>
  <c r="I10" i="1"/>
  <c r="M15" i="1"/>
  <c r="L15" i="1"/>
  <c r="K15" i="1"/>
  <c r="J15" i="1"/>
  <c r="I15" i="1"/>
  <c r="N14" i="1"/>
  <c r="N13" i="1"/>
  <c r="N12" i="1"/>
  <c r="N11" i="1"/>
  <c r="N10" i="1"/>
  <c r="I3" i="1"/>
  <c r="J3" i="1"/>
  <c r="K3" i="1"/>
  <c r="L3" i="1"/>
  <c r="M3" i="1"/>
  <c r="N3" i="1"/>
  <c r="I4" i="1"/>
  <c r="J4" i="1"/>
  <c r="K4" i="1"/>
  <c r="L4" i="1"/>
  <c r="M4" i="1"/>
  <c r="N4" i="1"/>
  <c r="I5" i="1"/>
  <c r="J5" i="1"/>
  <c r="K5" i="1"/>
  <c r="L5" i="1"/>
  <c r="M5" i="1"/>
  <c r="N5" i="1"/>
  <c r="I6" i="1"/>
  <c r="J6" i="1"/>
  <c r="K6" i="1"/>
  <c r="L6" i="1"/>
  <c r="M6" i="1"/>
  <c r="N6" i="1"/>
  <c r="I2" i="1"/>
  <c r="J2" i="1"/>
  <c r="K2" i="1"/>
  <c r="L2" i="1"/>
  <c r="M2" i="1"/>
  <c r="N2" i="1"/>
  <c r="J7" i="1"/>
  <c r="K7" i="1"/>
  <c r="L7" i="1"/>
  <c r="M7" i="1"/>
  <c r="I7" i="1"/>
  <c r="B29" i="1"/>
  <c r="C29" i="1"/>
  <c r="D22" i="1"/>
  <c r="D29" i="1"/>
  <c r="E22" i="1"/>
  <c r="E29" i="1"/>
  <c r="F22" i="1"/>
  <c r="F29" i="1"/>
  <c r="B23" i="1"/>
  <c r="B30" i="1"/>
  <c r="C23" i="1"/>
  <c r="C30" i="1"/>
  <c r="D30" i="1"/>
  <c r="E30" i="1"/>
  <c r="F30" i="1"/>
  <c r="B24" i="1"/>
  <c r="B31" i="1"/>
  <c r="C24" i="1"/>
  <c r="C31" i="1"/>
  <c r="D31" i="1"/>
  <c r="E31" i="1"/>
  <c r="F31" i="1"/>
  <c r="B25" i="1"/>
  <c r="B32" i="1"/>
  <c r="C25" i="1"/>
  <c r="C32" i="1"/>
  <c r="D32" i="1"/>
  <c r="E32" i="1"/>
  <c r="F32" i="1"/>
  <c r="C28" i="1"/>
  <c r="D21" i="1"/>
  <c r="D28" i="1"/>
  <c r="E21" i="1"/>
  <c r="E28" i="1"/>
  <c r="F21" i="1"/>
  <c r="F28" i="1"/>
  <c r="B28" i="1"/>
</calcChain>
</file>

<file path=xl/sharedStrings.xml><?xml version="1.0" encoding="utf-8"?>
<sst xmlns="http://schemas.openxmlformats.org/spreadsheetml/2006/main" count="701" uniqueCount="26">
  <si>
    <t>P1</t>
  </si>
  <si>
    <t>P2</t>
  </si>
  <si>
    <t>P3</t>
  </si>
  <si>
    <t>P4</t>
  </si>
  <si>
    <t>P5</t>
  </si>
  <si>
    <t>L1</t>
  </si>
  <si>
    <t>L2</t>
  </si>
  <si>
    <t>L3</t>
  </si>
  <si>
    <t>L4</t>
  </si>
  <si>
    <t>L5</t>
  </si>
  <si>
    <t>Position</t>
  </si>
  <si>
    <t>X</t>
  </si>
  <si>
    <t>Y</t>
  </si>
  <si>
    <t>Distance X</t>
  </si>
  <si>
    <t>Distance Y</t>
  </si>
  <si>
    <t>Distance</t>
  </si>
  <si>
    <t>Width</t>
  </si>
  <si>
    <t>Height</t>
  </si>
  <si>
    <t>Total</t>
  </si>
  <si>
    <t>Final</t>
  </si>
  <si>
    <t>P6</t>
  </si>
  <si>
    <t>P7</t>
  </si>
  <si>
    <t>P8</t>
  </si>
  <si>
    <t>L6</t>
  </si>
  <si>
    <t>L7</t>
  </si>
  <si>
    <t>L8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</si>
</sst>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14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1" fillId="2" borderId="1" xfId="1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0" fontId="6" fillId="0" borderId="1" xfId="0" applyFont="1" applyBorder="1"/>
    <xf numFmtId="0" fontId="6" fillId="0" borderId="2" xfId="0" applyFont="1" applyBorder="1"/>
    <xf numFmtId="0" fontId="5" fillId="4" borderId="1" xfId="19" applyBorder="1"/>
    <xf numFmtId="0" fontId="4" fillId="3" borderId="1" xfId="18" applyBorder="1"/>
    <xf numFmtId="0" fontId="4" fillId="3" borderId="0" xfId="18"/>
  </cellXfs>
  <cellStyles count="314">
    <cellStyle name="Bad" xfId="18" builtinId="27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Good" xfId="1" builtinId="26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Neutral" xfId="19" builtinId="2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"/>
  <sheetViews>
    <sheetView topLeftCell="A19" workbookViewId="0">
      <selection activeCell="X49" sqref="X49:AD55"/>
    </sheetView>
  </sheetViews>
  <sheetFormatPr baseColWidth="10" defaultRowHeight="15" x14ac:dyDescent="0"/>
  <cols>
    <col min="8" max="8" width="5.33203125" bestFit="1" customWidth="1"/>
    <col min="9" max="13" width="3.1640625" bestFit="1" customWidth="1"/>
    <col min="14" max="14" width="5.33203125" bestFit="1" customWidth="1"/>
    <col min="16" max="16" width="5.33203125" bestFit="1" customWidth="1"/>
    <col min="17" max="21" width="3.1640625" bestFit="1" customWidth="1"/>
    <col min="22" max="22" width="5.33203125" bestFit="1" customWidth="1"/>
    <col min="24" max="24" width="5.33203125" bestFit="1" customWidth="1"/>
    <col min="25" max="29" width="3.1640625" bestFit="1" customWidth="1"/>
    <col min="30" max="30" width="5.33203125" bestFit="1" customWidth="1"/>
  </cols>
  <sheetData>
    <row r="1" spans="1:30">
      <c r="A1" s="1" t="s">
        <v>10</v>
      </c>
      <c r="B1" s="1" t="s">
        <v>11</v>
      </c>
      <c r="C1" s="1" t="s">
        <v>12</v>
      </c>
      <c r="D1" s="1" t="s">
        <v>16</v>
      </c>
      <c r="E1" s="1" t="s">
        <v>17</v>
      </c>
      <c r="H1" s="1">
        <f>0*5</f>
        <v>0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2" t="s">
        <v>18</v>
      </c>
      <c r="P1" s="1">
        <v>0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2" t="s">
        <v>18</v>
      </c>
    </row>
    <row r="2" spans="1:30">
      <c r="A2" s="1" t="s">
        <v>0</v>
      </c>
      <c r="B2" s="1">
        <v>167.245</v>
      </c>
      <c r="C2" s="1">
        <v>661.89</v>
      </c>
      <c r="D2" s="1">
        <v>283.464</v>
      </c>
      <c r="E2" s="1">
        <v>172.91300000000001</v>
      </c>
      <c r="H2" s="1" t="s">
        <v>0</v>
      </c>
      <c r="I2" s="1">
        <f t="shared" ref="I2:M6" si="0">IF(($D2/2)+$H$1&gt;B14,IF(($E2/2)+$H$1&gt;B21,1,0),0)</f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2">
        <f>SUM(I2:M2)</f>
        <v>0</v>
      </c>
      <c r="P2" s="1" t="s">
        <v>0</v>
      </c>
      <c r="Q2" s="1">
        <f>I26</f>
        <v>1</v>
      </c>
      <c r="R2" s="1">
        <f t="shared" ref="R2:U6" si="1">J26</f>
        <v>0</v>
      </c>
      <c r="S2" s="1">
        <f t="shared" si="1"/>
        <v>0</v>
      </c>
      <c r="T2" s="1">
        <f t="shared" si="1"/>
        <v>0</v>
      </c>
      <c r="U2" s="1">
        <f t="shared" si="1"/>
        <v>0</v>
      </c>
      <c r="V2" s="2">
        <f>SUM(Q2:U2)</f>
        <v>1</v>
      </c>
    </row>
    <row r="3" spans="1:30">
      <c r="A3" s="1" t="s">
        <v>1</v>
      </c>
      <c r="B3" s="1">
        <v>240.94499999999999</v>
      </c>
      <c r="C3" s="1">
        <v>920.91600000000005</v>
      </c>
      <c r="D3" s="1">
        <v>136.06299999999999</v>
      </c>
      <c r="E3" s="1">
        <v>216.12</v>
      </c>
      <c r="H3" s="1" t="s">
        <v>1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2">
        <f t="shared" ref="N3:N6" si="2">SUM(I3:M3)</f>
        <v>0</v>
      </c>
      <c r="P3" s="1" t="s">
        <v>1</v>
      </c>
      <c r="Q3" s="1">
        <f t="shared" ref="Q3:Q6" si="3">I27</f>
        <v>1</v>
      </c>
      <c r="R3" s="1">
        <f t="shared" si="1"/>
        <v>1</v>
      </c>
      <c r="S3" s="1">
        <f t="shared" si="1"/>
        <v>0</v>
      </c>
      <c r="T3" s="1">
        <f t="shared" si="1"/>
        <v>0</v>
      </c>
      <c r="U3" s="1">
        <f t="shared" si="1"/>
        <v>0</v>
      </c>
      <c r="V3" s="2">
        <f t="shared" ref="V3:V6" si="4">SUM(Q3:U3)</f>
        <v>2</v>
      </c>
    </row>
    <row r="4" spans="1:30">
      <c r="A4" s="1" t="s">
        <v>2</v>
      </c>
      <c r="B4" s="1">
        <v>535.74900000000002</v>
      </c>
      <c r="C4" s="1">
        <v>303.30700000000002</v>
      </c>
      <c r="D4" s="1">
        <v>430.86500000000001</v>
      </c>
      <c r="E4" s="1">
        <v>408.18900000000002</v>
      </c>
      <c r="H4" s="1" t="s">
        <v>2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2">
        <f t="shared" si="2"/>
        <v>0</v>
      </c>
      <c r="P4" s="1" t="s">
        <v>2</v>
      </c>
      <c r="Q4" s="1">
        <f t="shared" si="3"/>
        <v>0</v>
      </c>
      <c r="R4" s="1">
        <f t="shared" si="1"/>
        <v>0</v>
      </c>
      <c r="S4" s="1">
        <f t="shared" si="1"/>
        <v>1</v>
      </c>
      <c r="T4" s="1">
        <f t="shared" si="1"/>
        <v>0</v>
      </c>
      <c r="U4" s="1">
        <f t="shared" si="1"/>
        <v>0</v>
      </c>
      <c r="V4" s="2">
        <f t="shared" si="4"/>
        <v>1</v>
      </c>
    </row>
    <row r="5" spans="1:30">
      <c r="A5" s="1" t="s">
        <v>3</v>
      </c>
      <c r="B5" s="1">
        <v>462.048</v>
      </c>
      <c r="C5" s="1">
        <v>646.29899999999998</v>
      </c>
      <c r="D5" s="1">
        <v>283.464</v>
      </c>
      <c r="E5" s="1">
        <v>141.732</v>
      </c>
      <c r="H5" s="1" t="s">
        <v>3</v>
      </c>
      <c r="I5" s="1">
        <f t="shared" si="0"/>
        <v>0</v>
      </c>
      <c r="J5" s="1">
        <f t="shared" si="0"/>
        <v>0</v>
      </c>
      <c r="K5" s="1">
        <f t="shared" si="0"/>
        <v>0</v>
      </c>
      <c r="L5" s="1">
        <f t="shared" si="0"/>
        <v>0</v>
      </c>
      <c r="M5" s="1">
        <f t="shared" si="0"/>
        <v>0</v>
      </c>
      <c r="N5" s="2">
        <f t="shared" si="2"/>
        <v>0</v>
      </c>
      <c r="P5" s="1" t="s">
        <v>3</v>
      </c>
      <c r="Q5" s="1">
        <f t="shared" si="3"/>
        <v>0</v>
      </c>
      <c r="R5" s="1">
        <f t="shared" si="1"/>
        <v>0</v>
      </c>
      <c r="S5" s="1">
        <f t="shared" si="1"/>
        <v>1</v>
      </c>
      <c r="T5" s="1">
        <f t="shared" si="1"/>
        <v>0</v>
      </c>
      <c r="U5" s="1">
        <f t="shared" si="1"/>
        <v>1</v>
      </c>
      <c r="V5" s="2">
        <f t="shared" si="4"/>
        <v>2</v>
      </c>
    </row>
    <row r="6" spans="1:30">
      <c r="A6" s="1" t="s">
        <v>4</v>
      </c>
      <c r="B6" s="1">
        <v>535.75</v>
      </c>
      <c r="C6" s="1">
        <v>858.55399999999997</v>
      </c>
      <c r="D6" s="1">
        <v>430.86500000000001</v>
      </c>
      <c r="E6" s="1">
        <v>254.43100000000001</v>
      </c>
      <c r="H6" s="1" t="s">
        <v>4</v>
      </c>
      <c r="I6" s="1">
        <f t="shared" si="0"/>
        <v>0</v>
      </c>
      <c r="J6" s="1">
        <f t="shared" si="0"/>
        <v>0</v>
      </c>
      <c r="K6" s="1">
        <f t="shared" si="0"/>
        <v>0</v>
      </c>
      <c r="L6" s="1">
        <f t="shared" si="0"/>
        <v>0</v>
      </c>
      <c r="M6" s="1">
        <f t="shared" si="0"/>
        <v>0</v>
      </c>
      <c r="N6" s="2">
        <f t="shared" si="2"/>
        <v>0</v>
      </c>
      <c r="P6" s="1" t="s">
        <v>4</v>
      </c>
      <c r="Q6" s="1">
        <f t="shared" si="3"/>
        <v>0</v>
      </c>
      <c r="R6" s="1">
        <f t="shared" si="1"/>
        <v>0</v>
      </c>
      <c r="S6" s="1">
        <f t="shared" si="1"/>
        <v>0</v>
      </c>
      <c r="T6" s="1">
        <f t="shared" si="1"/>
        <v>1</v>
      </c>
      <c r="U6" s="1">
        <f t="shared" si="1"/>
        <v>0</v>
      </c>
      <c r="V6" s="2">
        <f t="shared" si="4"/>
        <v>1</v>
      </c>
    </row>
    <row r="7" spans="1:30">
      <c r="A7" s="1" t="s">
        <v>5</v>
      </c>
      <c r="B7" s="1">
        <v>167.244</v>
      </c>
      <c r="C7" s="1">
        <v>773.49300000000005</v>
      </c>
      <c r="D7" s="1">
        <v>283.46499999999997</v>
      </c>
      <c r="E7" s="1">
        <v>36.119999999999997</v>
      </c>
      <c r="H7" s="2" t="s">
        <v>18</v>
      </c>
      <c r="I7" s="2">
        <f>SUM(I2:I6)</f>
        <v>0</v>
      </c>
      <c r="J7" s="2">
        <f t="shared" ref="J7:M7" si="5">SUM(J2:J6)</f>
        <v>0</v>
      </c>
      <c r="K7" s="2">
        <f t="shared" si="5"/>
        <v>0</v>
      </c>
      <c r="L7" s="2">
        <f t="shared" si="5"/>
        <v>0</v>
      </c>
      <c r="M7" s="2">
        <f t="shared" si="5"/>
        <v>0</v>
      </c>
      <c r="N7" s="1"/>
      <c r="P7" s="2" t="s">
        <v>18</v>
      </c>
      <c r="Q7" s="2">
        <f>SUM(Q2:Q6)</f>
        <v>2</v>
      </c>
      <c r="R7" s="2">
        <f t="shared" ref="R7:U7" si="6">SUM(R2:R6)</f>
        <v>1</v>
      </c>
      <c r="S7" s="2">
        <f t="shared" si="6"/>
        <v>2</v>
      </c>
      <c r="T7" s="2">
        <f t="shared" si="6"/>
        <v>1</v>
      </c>
      <c r="U7" s="2">
        <f t="shared" si="6"/>
        <v>1</v>
      </c>
      <c r="V7" s="1"/>
    </row>
    <row r="8" spans="1:30">
      <c r="A8" s="1" t="s">
        <v>6</v>
      </c>
      <c r="B8" s="1">
        <v>93.543000000000006</v>
      </c>
      <c r="C8" s="1">
        <v>920.91600000000005</v>
      </c>
      <c r="D8" s="1">
        <v>136.06299999999999</v>
      </c>
      <c r="E8" s="1">
        <v>216.12</v>
      </c>
    </row>
    <row r="9" spans="1:30">
      <c r="A9" s="1" t="s">
        <v>7</v>
      </c>
      <c r="B9" s="1">
        <v>535.74900000000002</v>
      </c>
      <c r="C9" s="1">
        <v>532.91300000000001</v>
      </c>
      <c r="D9" s="1">
        <v>430.86599999999999</v>
      </c>
      <c r="E9" s="1">
        <v>39.685000000000002</v>
      </c>
      <c r="H9" s="1">
        <f>6*5</f>
        <v>30</v>
      </c>
      <c r="I9" s="1" t="s">
        <v>5</v>
      </c>
      <c r="J9" s="1" t="s">
        <v>6</v>
      </c>
      <c r="K9" s="1" t="s">
        <v>7</v>
      </c>
      <c r="L9" s="1" t="s">
        <v>8</v>
      </c>
      <c r="M9" s="1" t="s">
        <v>9</v>
      </c>
      <c r="N9" s="2" t="s">
        <v>18</v>
      </c>
      <c r="P9" s="1">
        <v>1</v>
      </c>
      <c r="Q9" s="1" t="s">
        <v>5</v>
      </c>
      <c r="R9" s="1" t="s">
        <v>6</v>
      </c>
      <c r="S9" s="1" t="s">
        <v>7</v>
      </c>
      <c r="T9" s="1" t="s">
        <v>8</v>
      </c>
      <c r="U9" s="1" t="s">
        <v>9</v>
      </c>
      <c r="V9" s="2" t="s">
        <v>18</v>
      </c>
      <c r="X9" s="1" t="s">
        <v>19</v>
      </c>
      <c r="Y9" s="1" t="s">
        <v>5</v>
      </c>
      <c r="Z9" s="1" t="s">
        <v>6</v>
      </c>
      <c r="AA9" s="1" t="s">
        <v>7</v>
      </c>
      <c r="AB9" s="1" t="s">
        <v>8</v>
      </c>
      <c r="AC9" s="1" t="s">
        <v>9</v>
      </c>
      <c r="AD9" s="2" t="s">
        <v>18</v>
      </c>
    </row>
    <row r="10" spans="1:30">
      <c r="A10" s="1" t="s">
        <v>8</v>
      </c>
      <c r="B10" s="1">
        <v>535.74900000000002</v>
      </c>
      <c r="C10" s="1">
        <v>1010.9160000000001</v>
      </c>
      <c r="D10" s="1">
        <v>430.86500000000001</v>
      </c>
      <c r="E10" s="1">
        <v>36.119999999999997</v>
      </c>
      <c r="H10" s="1" t="s">
        <v>0</v>
      </c>
      <c r="I10" s="1">
        <f t="shared" ref="I10:M14" si="7">IF(($D2/2)+$H$9&gt;B14,IF(($E2/2)+$H$9&gt;B21,1,0),0)</f>
        <v>1</v>
      </c>
      <c r="J10" s="1">
        <f t="shared" si="7"/>
        <v>0</v>
      </c>
      <c r="K10" s="1">
        <f t="shared" si="7"/>
        <v>0</v>
      </c>
      <c r="L10" s="1">
        <f t="shared" si="7"/>
        <v>0</v>
      </c>
      <c r="M10" s="1">
        <f t="shared" si="7"/>
        <v>0</v>
      </c>
      <c r="N10" s="2">
        <f>SUM(I10:M10)</f>
        <v>1</v>
      </c>
      <c r="P10" s="1" t="s">
        <v>0</v>
      </c>
      <c r="Q10" s="9">
        <v>0</v>
      </c>
      <c r="R10" s="1">
        <f t="shared" ref="R10:U10" si="8">R2</f>
        <v>0</v>
      </c>
      <c r="S10" s="1">
        <f t="shared" si="8"/>
        <v>0</v>
      </c>
      <c r="T10" s="1">
        <f t="shared" si="8"/>
        <v>0</v>
      </c>
      <c r="U10" s="1">
        <f t="shared" si="8"/>
        <v>0</v>
      </c>
      <c r="V10" s="2">
        <f>SUM(Q10:U10)</f>
        <v>0</v>
      </c>
      <c r="X10" s="1" t="s">
        <v>0</v>
      </c>
      <c r="Y10" s="8">
        <v>1</v>
      </c>
      <c r="Z10" s="1"/>
      <c r="AA10" s="1"/>
      <c r="AB10" s="1"/>
      <c r="AC10" s="1"/>
      <c r="AD10" s="2">
        <f>SUM(Y10:AC10)</f>
        <v>1</v>
      </c>
    </row>
    <row r="11" spans="1:30">
      <c r="A11" s="1" t="s">
        <v>9</v>
      </c>
      <c r="B11" s="1">
        <v>683.15</v>
      </c>
      <c r="C11" s="1">
        <v>646.29899999999998</v>
      </c>
      <c r="D11" s="1">
        <v>136.06299999999999</v>
      </c>
      <c r="E11" s="1">
        <v>141.732</v>
      </c>
      <c r="H11" s="1" t="s">
        <v>1</v>
      </c>
      <c r="I11" s="1">
        <f t="shared" si="7"/>
        <v>0</v>
      </c>
      <c r="J11" s="1">
        <f t="shared" si="7"/>
        <v>0</v>
      </c>
      <c r="K11" s="1">
        <f t="shared" si="7"/>
        <v>0</v>
      </c>
      <c r="L11" s="1">
        <f t="shared" si="7"/>
        <v>0</v>
      </c>
      <c r="M11" s="1">
        <f t="shared" si="7"/>
        <v>0</v>
      </c>
      <c r="N11" s="2">
        <f t="shared" ref="N11:N14" si="9">SUM(I11:M11)</f>
        <v>0</v>
      </c>
      <c r="P11" s="1" t="s">
        <v>1</v>
      </c>
      <c r="Q11" s="9">
        <v>0</v>
      </c>
      <c r="R11" s="1">
        <f t="shared" ref="Q11:U14" si="10">R3</f>
        <v>1</v>
      </c>
      <c r="S11" s="1">
        <f t="shared" si="10"/>
        <v>0</v>
      </c>
      <c r="T11" s="1">
        <f t="shared" si="10"/>
        <v>0</v>
      </c>
      <c r="U11" s="1">
        <f t="shared" si="10"/>
        <v>0</v>
      </c>
      <c r="V11" s="2">
        <f t="shared" ref="V11:V14" si="11">SUM(Q11:U11)</f>
        <v>1</v>
      </c>
      <c r="X11" s="1" t="s">
        <v>1</v>
      </c>
      <c r="Y11" s="1"/>
      <c r="Z11" s="1"/>
      <c r="AA11" s="1"/>
      <c r="AB11" s="1"/>
      <c r="AC11" s="1"/>
      <c r="AD11" s="2">
        <f t="shared" ref="AD11:AD14" si="12">SUM(Y11:AC11)</f>
        <v>0</v>
      </c>
    </row>
    <row r="12" spans="1:30">
      <c r="H12" s="1" t="s">
        <v>2</v>
      </c>
      <c r="I12" s="1">
        <f t="shared" si="7"/>
        <v>0</v>
      </c>
      <c r="J12" s="1">
        <f t="shared" si="7"/>
        <v>0</v>
      </c>
      <c r="K12" s="1">
        <f t="shared" si="7"/>
        <v>1</v>
      </c>
      <c r="L12" s="1">
        <f t="shared" si="7"/>
        <v>0</v>
      </c>
      <c r="M12" s="1">
        <f t="shared" si="7"/>
        <v>0</v>
      </c>
      <c r="N12" s="2">
        <f t="shared" si="9"/>
        <v>1</v>
      </c>
      <c r="P12" s="1" t="s">
        <v>2</v>
      </c>
      <c r="Q12" s="1">
        <f t="shared" si="10"/>
        <v>0</v>
      </c>
      <c r="R12" s="1">
        <f t="shared" si="10"/>
        <v>0</v>
      </c>
      <c r="S12" s="1">
        <f t="shared" si="10"/>
        <v>1</v>
      </c>
      <c r="T12" s="1">
        <f t="shared" si="10"/>
        <v>0</v>
      </c>
      <c r="U12" s="1">
        <f t="shared" si="10"/>
        <v>0</v>
      </c>
      <c r="V12" s="2">
        <f t="shared" si="11"/>
        <v>1</v>
      </c>
      <c r="X12" s="1" t="s">
        <v>2</v>
      </c>
      <c r="Y12" s="1"/>
      <c r="Z12" s="1"/>
      <c r="AA12" s="1"/>
      <c r="AB12" s="1"/>
      <c r="AC12" s="1"/>
      <c r="AD12" s="2">
        <f t="shared" si="12"/>
        <v>0</v>
      </c>
    </row>
    <row r="13" spans="1:30">
      <c r="A13" s="1" t="s">
        <v>13</v>
      </c>
      <c r="B13" s="1" t="s">
        <v>5</v>
      </c>
      <c r="C13" s="1" t="s">
        <v>6</v>
      </c>
      <c r="D13" s="1" t="s">
        <v>7</v>
      </c>
      <c r="E13" s="1" t="s">
        <v>8</v>
      </c>
      <c r="F13" s="1" t="s">
        <v>9</v>
      </c>
      <c r="H13" s="1" t="s">
        <v>3</v>
      </c>
      <c r="I13" s="1">
        <f t="shared" si="7"/>
        <v>0</v>
      </c>
      <c r="J13" s="1">
        <f t="shared" si="7"/>
        <v>0</v>
      </c>
      <c r="K13" s="1">
        <f t="shared" si="7"/>
        <v>0</v>
      </c>
      <c r="L13" s="1">
        <f t="shared" si="7"/>
        <v>0</v>
      </c>
      <c r="M13" s="1">
        <f t="shared" si="7"/>
        <v>0</v>
      </c>
      <c r="N13" s="2">
        <f t="shared" si="9"/>
        <v>0</v>
      </c>
      <c r="P13" s="1" t="s">
        <v>3</v>
      </c>
      <c r="Q13" s="1">
        <f t="shared" si="10"/>
        <v>0</v>
      </c>
      <c r="R13" s="1">
        <f t="shared" si="10"/>
        <v>0</v>
      </c>
      <c r="S13" s="1">
        <f t="shared" si="10"/>
        <v>1</v>
      </c>
      <c r="T13" s="1">
        <f t="shared" si="10"/>
        <v>0</v>
      </c>
      <c r="U13" s="1">
        <f t="shared" si="10"/>
        <v>1</v>
      </c>
      <c r="V13" s="2">
        <f t="shared" si="11"/>
        <v>2</v>
      </c>
      <c r="X13" s="1" t="s">
        <v>3</v>
      </c>
      <c r="Y13" s="1"/>
      <c r="Z13" s="1"/>
      <c r="AA13" s="1"/>
      <c r="AB13" s="1"/>
      <c r="AC13" s="1"/>
      <c r="AD13" s="2">
        <f t="shared" si="12"/>
        <v>0</v>
      </c>
    </row>
    <row r="14" spans="1:30">
      <c r="A14" s="1" t="s">
        <v>0</v>
      </c>
      <c r="B14" s="1">
        <f>ABS(B2-$B$7)</f>
        <v>1.0000000000047748E-3</v>
      </c>
      <c r="C14" s="1">
        <f>ABS(B2-$B$8)</f>
        <v>73.701999999999998</v>
      </c>
      <c r="D14" s="1">
        <f>ABS(B2-$B$9)</f>
        <v>368.50400000000002</v>
      </c>
      <c r="E14" s="1">
        <f>ABS(B2-$B$10)</f>
        <v>368.50400000000002</v>
      </c>
      <c r="F14" s="1">
        <f>ABS(B2-$B$11)</f>
        <v>515.90499999999997</v>
      </c>
      <c r="H14" s="1" t="s">
        <v>4</v>
      </c>
      <c r="I14" s="1">
        <f t="shared" si="7"/>
        <v>0</v>
      </c>
      <c r="J14" s="1">
        <f t="shared" si="7"/>
        <v>0</v>
      </c>
      <c r="K14" s="1">
        <f t="shared" si="7"/>
        <v>0</v>
      </c>
      <c r="L14" s="1">
        <f t="shared" si="7"/>
        <v>1</v>
      </c>
      <c r="M14" s="1">
        <f t="shared" si="7"/>
        <v>0</v>
      </c>
      <c r="N14" s="2">
        <f t="shared" si="9"/>
        <v>1</v>
      </c>
      <c r="P14" s="1" t="s">
        <v>4</v>
      </c>
      <c r="Q14" s="1">
        <f t="shared" si="10"/>
        <v>0</v>
      </c>
      <c r="R14" s="1">
        <f t="shared" si="10"/>
        <v>0</v>
      </c>
      <c r="S14" s="1">
        <f t="shared" si="10"/>
        <v>0</v>
      </c>
      <c r="T14" s="1">
        <f t="shared" si="10"/>
        <v>1</v>
      </c>
      <c r="U14" s="1">
        <f t="shared" si="10"/>
        <v>0</v>
      </c>
      <c r="V14" s="2">
        <f t="shared" si="11"/>
        <v>1</v>
      </c>
      <c r="X14" s="1" t="s">
        <v>4</v>
      </c>
      <c r="Y14" s="1"/>
      <c r="Z14" s="1"/>
      <c r="AA14" s="1"/>
      <c r="AB14" s="1"/>
      <c r="AC14" s="1"/>
      <c r="AD14" s="2">
        <f t="shared" si="12"/>
        <v>0</v>
      </c>
    </row>
    <row r="15" spans="1:30">
      <c r="A15" s="1" t="s">
        <v>1</v>
      </c>
      <c r="B15" s="1">
        <f t="shared" ref="B15:B18" si="13">ABS(B3-$B$7)</f>
        <v>73.700999999999993</v>
      </c>
      <c r="C15" s="1">
        <f t="shared" ref="C15:C18" si="14">ABS(B3-$B$8)</f>
        <v>147.40199999999999</v>
      </c>
      <c r="D15" s="1">
        <f t="shared" ref="D15:D18" si="15">ABS(B3-$B$9)</f>
        <v>294.80400000000003</v>
      </c>
      <c r="E15" s="1">
        <f t="shared" ref="E15:E18" si="16">ABS(B3-$B$10)</f>
        <v>294.80400000000003</v>
      </c>
      <c r="F15" s="1">
        <f t="shared" ref="F15:F18" si="17">ABS(B3-$B$11)</f>
        <v>442.20499999999998</v>
      </c>
      <c r="H15" s="2" t="s">
        <v>18</v>
      </c>
      <c r="I15" s="2">
        <f>SUM(I10:I14)</f>
        <v>1</v>
      </c>
      <c r="J15" s="2">
        <f t="shared" ref="J15" si="18">SUM(J10:J14)</f>
        <v>0</v>
      </c>
      <c r="K15" s="2">
        <f t="shared" ref="K15" si="19">SUM(K10:K14)</f>
        <v>1</v>
      </c>
      <c r="L15" s="2">
        <f t="shared" ref="L15" si="20">SUM(L10:L14)</f>
        <v>1</v>
      </c>
      <c r="M15" s="2">
        <f t="shared" ref="M15" si="21">SUM(M10:M14)</f>
        <v>0</v>
      </c>
      <c r="N15" s="1"/>
      <c r="P15" s="2" t="s">
        <v>18</v>
      </c>
      <c r="Q15" s="2">
        <f>SUM(Q10:Q14)</f>
        <v>0</v>
      </c>
      <c r="R15" s="2">
        <f t="shared" ref="R15:U15" si="22">SUM(R10:R14)</f>
        <v>1</v>
      </c>
      <c r="S15" s="2">
        <f t="shared" si="22"/>
        <v>2</v>
      </c>
      <c r="T15" s="2">
        <f t="shared" si="22"/>
        <v>1</v>
      </c>
      <c r="U15" s="2">
        <f t="shared" si="22"/>
        <v>1</v>
      </c>
      <c r="V15" s="1"/>
      <c r="X15" s="2" t="s">
        <v>18</v>
      </c>
      <c r="Y15" s="2">
        <f>SUM(Y10:Y14)</f>
        <v>1</v>
      </c>
      <c r="Z15" s="2">
        <f t="shared" ref="Z15:AC15" si="23">SUM(Z10:Z14)</f>
        <v>0</v>
      </c>
      <c r="AA15" s="2">
        <f t="shared" si="23"/>
        <v>0</v>
      </c>
      <c r="AB15" s="2">
        <f t="shared" si="23"/>
        <v>0</v>
      </c>
      <c r="AC15" s="2">
        <f t="shared" si="23"/>
        <v>0</v>
      </c>
      <c r="AD15" s="1"/>
    </row>
    <row r="16" spans="1:30">
      <c r="A16" s="1" t="s">
        <v>2</v>
      </c>
      <c r="B16" s="1">
        <f t="shared" si="13"/>
        <v>368.505</v>
      </c>
      <c r="C16" s="1">
        <f t="shared" si="14"/>
        <v>442.20600000000002</v>
      </c>
      <c r="D16" s="1">
        <f t="shared" si="15"/>
        <v>0</v>
      </c>
      <c r="E16" s="1">
        <f t="shared" si="16"/>
        <v>0</v>
      </c>
      <c r="F16" s="1">
        <f t="shared" si="17"/>
        <v>147.40099999999995</v>
      </c>
    </row>
    <row r="17" spans="1:30">
      <c r="A17" s="1" t="s">
        <v>3</v>
      </c>
      <c r="B17" s="1">
        <f t="shared" si="13"/>
        <v>294.80399999999997</v>
      </c>
      <c r="C17" s="1">
        <f t="shared" si="14"/>
        <v>368.505</v>
      </c>
      <c r="D17" s="1">
        <f t="shared" si="15"/>
        <v>73.701000000000022</v>
      </c>
      <c r="E17" s="1">
        <f t="shared" si="16"/>
        <v>73.701000000000022</v>
      </c>
      <c r="F17" s="1">
        <f t="shared" si="17"/>
        <v>221.10199999999998</v>
      </c>
      <c r="H17" s="1">
        <f>9*5</f>
        <v>45</v>
      </c>
      <c r="I17" s="1" t="s">
        <v>5</v>
      </c>
      <c r="J17" s="1" t="s">
        <v>6</v>
      </c>
      <c r="K17" s="1" t="s">
        <v>7</v>
      </c>
      <c r="L17" s="1" t="s">
        <v>8</v>
      </c>
      <c r="M17" s="1" t="s">
        <v>9</v>
      </c>
      <c r="N17" s="2" t="s">
        <v>18</v>
      </c>
      <c r="P17" s="1">
        <v>2</v>
      </c>
      <c r="Q17" s="1" t="s">
        <v>5</v>
      </c>
      <c r="R17" s="1" t="s">
        <v>6</v>
      </c>
      <c r="S17" s="1" t="s">
        <v>7</v>
      </c>
      <c r="T17" s="1" t="s">
        <v>8</v>
      </c>
      <c r="U17" s="1" t="s">
        <v>9</v>
      </c>
      <c r="V17" s="2" t="s">
        <v>18</v>
      </c>
      <c r="X17" s="1" t="s">
        <v>19</v>
      </c>
      <c r="Y17" s="1" t="s">
        <v>5</v>
      </c>
      <c r="Z17" s="1" t="s">
        <v>6</v>
      </c>
      <c r="AA17" s="1" t="s">
        <v>7</v>
      </c>
      <c r="AB17" s="1" t="s">
        <v>8</v>
      </c>
      <c r="AC17" s="1" t="s">
        <v>9</v>
      </c>
      <c r="AD17" s="2" t="s">
        <v>18</v>
      </c>
    </row>
    <row r="18" spans="1:30">
      <c r="A18" s="1" t="s">
        <v>4</v>
      </c>
      <c r="B18" s="1">
        <f t="shared" si="13"/>
        <v>368.50599999999997</v>
      </c>
      <c r="C18" s="1">
        <f t="shared" si="14"/>
        <v>442.20699999999999</v>
      </c>
      <c r="D18" s="1">
        <f t="shared" si="15"/>
        <v>9.9999999997635314E-4</v>
      </c>
      <c r="E18" s="1">
        <f t="shared" si="16"/>
        <v>9.9999999997635314E-4</v>
      </c>
      <c r="F18" s="1">
        <f t="shared" si="17"/>
        <v>147.39999999999998</v>
      </c>
      <c r="H18" s="1" t="s">
        <v>0</v>
      </c>
      <c r="I18" s="1">
        <f t="shared" ref="I18:M22" si="24">IF(($D2/2)+$H$17&gt;B14,IF(($E2/2)+$H$17&gt;B21,1,0),0)</f>
        <v>1</v>
      </c>
      <c r="J18" s="1">
        <f t="shared" si="24"/>
        <v>0</v>
      </c>
      <c r="K18" s="1">
        <f t="shared" si="24"/>
        <v>0</v>
      </c>
      <c r="L18" s="1">
        <f t="shared" si="24"/>
        <v>0</v>
      </c>
      <c r="M18" s="1">
        <f t="shared" si="24"/>
        <v>0</v>
      </c>
      <c r="N18" s="2">
        <f>SUM(I18:M18)</f>
        <v>1</v>
      </c>
      <c r="P18" s="1" t="s">
        <v>0</v>
      </c>
      <c r="Q18" s="1">
        <f>Q10</f>
        <v>0</v>
      </c>
      <c r="R18" s="1">
        <f t="shared" ref="R18:U18" si="25">R10</f>
        <v>0</v>
      </c>
      <c r="S18" s="1">
        <f t="shared" si="25"/>
        <v>0</v>
      </c>
      <c r="T18" s="1">
        <f t="shared" si="25"/>
        <v>0</v>
      </c>
      <c r="U18" s="1">
        <f t="shared" si="25"/>
        <v>0</v>
      </c>
      <c r="V18" s="2">
        <f>SUM(Q18:U18)</f>
        <v>0</v>
      </c>
      <c r="X18" s="1" t="s">
        <v>0</v>
      </c>
      <c r="Y18" s="1">
        <v>1</v>
      </c>
      <c r="Z18" s="1"/>
      <c r="AA18" s="1"/>
      <c r="AB18" s="1"/>
      <c r="AC18" s="1"/>
      <c r="AD18" s="2">
        <f>SUM(Y18:AC18)</f>
        <v>1</v>
      </c>
    </row>
    <row r="19" spans="1:30">
      <c r="H19" s="1" t="s">
        <v>1</v>
      </c>
      <c r="I19" s="1">
        <f t="shared" si="24"/>
        <v>1</v>
      </c>
      <c r="J19" s="1">
        <f t="shared" si="24"/>
        <v>0</v>
      </c>
      <c r="K19" s="1">
        <f t="shared" si="24"/>
        <v>0</v>
      </c>
      <c r="L19" s="1">
        <f t="shared" si="24"/>
        <v>0</v>
      </c>
      <c r="M19" s="1">
        <f t="shared" si="24"/>
        <v>0</v>
      </c>
      <c r="N19" s="2">
        <f t="shared" ref="N19:N22" si="26">SUM(I19:M19)</f>
        <v>1</v>
      </c>
      <c r="P19" s="1" t="s">
        <v>1</v>
      </c>
      <c r="Q19" s="1">
        <f t="shared" ref="Q19:U22" si="27">Q11</f>
        <v>0</v>
      </c>
      <c r="R19" s="9">
        <v>0</v>
      </c>
      <c r="S19" s="1">
        <f t="shared" si="27"/>
        <v>0</v>
      </c>
      <c r="T19" s="1">
        <f t="shared" si="27"/>
        <v>0</v>
      </c>
      <c r="U19" s="1">
        <f t="shared" si="27"/>
        <v>0</v>
      </c>
      <c r="V19" s="2">
        <f t="shared" ref="V19:V22" si="28">SUM(Q19:U19)</f>
        <v>0</v>
      </c>
      <c r="X19" s="1" t="s">
        <v>1</v>
      </c>
      <c r="Y19" s="1"/>
      <c r="Z19" s="8">
        <v>1</v>
      </c>
      <c r="AA19" s="1"/>
      <c r="AB19" s="1"/>
      <c r="AC19" s="1"/>
      <c r="AD19" s="2">
        <f t="shared" ref="AD19:AD22" si="29">SUM(Y19:AC19)</f>
        <v>1</v>
      </c>
    </row>
    <row r="20" spans="1:30">
      <c r="A20" s="1" t="s">
        <v>14</v>
      </c>
      <c r="B20" s="1" t="s">
        <v>5</v>
      </c>
      <c r="C20" s="1" t="s">
        <v>6</v>
      </c>
      <c r="D20" s="1" t="s">
        <v>7</v>
      </c>
      <c r="E20" s="1" t="s">
        <v>8</v>
      </c>
      <c r="F20" s="1" t="s">
        <v>9</v>
      </c>
      <c r="H20" s="1" t="s">
        <v>2</v>
      </c>
      <c r="I20" s="1">
        <f t="shared" si="24"/>
        <v>0</v>
      </c>
      <c r="J20" s="1">
        <f t="shared" si="24"/>
        <v>0</v>
      </c>
      <c r="K20" s="1">
        <f t="shared" si="24"/>
        <v>1</v>
      </c>
      <c r="L20" s="1">
        <f t="shared" si="24"/>
        <v>0</v>
      </c>
      <c r="M20" s="1">
        <f t="shared" si="24"/>
        <v>0</v>
      </c>
      <c r="N20" s="2">
        <f t="shared" si="26"/>
        <v>1</v>
      </c>
      <c r="P20" s="1" t="s">
        <v>2</v>
      </c>
      <c r="Q20" s="1">
        <f t="shared" si="27"/>
        <v>0</v>
      </c>
      <c r="R20" s="1">
        <f t="shared" si="27"/>
        <v>0</v>
      </c>
      <c r="S20" s="1">
        <f t="shared" si="27"/>
        <v>1</v>
      </c>
      <c r="T20" s="1">
        <f t="shared" si="27"/>
        <v>0</v>
      </c>
      <c r="U20" s="1">
        <f t="shared" si="27"/>
        <v>0</v>
      </c>
      <c r="V20" s="2">
        <f t="shared" si="28"/>
        <v>1</v>
      </c>
      <c r="X20" s="1" t="s">
        <v>2</v>
      </c>
      <c r="Y20" s="1"/>
      <c r="Z20" s="1"/>
      <c r="AA20" s="1"/>
      <c r="AB20" s="1"/>
      <c r="AC20" s="1"/>
      <c r="AD20" s="2">
        <f t="shared" si="29"/>
        <v>0</v>
      </c>
    </row>
    <row r="21" spans="1:30">
      <c r="A21" s="1" t="s">
        <v>0</v>
      </c>
      <c r="B21" s="1">
        <f>ABS(C2-$C$7)</f>
        <v>111.60300000000007</v>
      </c>
      <c r="C21" s="1">
        <f>ABS(C2-$C$8)</f>
        <v>259.02600000000007</v>
      </c>
      <c r="D21" s="1">
        <f>ABS(C2-$C$9)</f>
        <v>128.97699999999998</v>
      </c>
      <c r="E21" s="1">
        <f>ABS(C2-$C$10)</f>
        <v>349.02600000000007</v>
      </c>
      <c r="F21" s="1">
        <f>ABS(C2-$C$11)</f>
        <v>15.591000000000008</v>
      </c>
      <c r="H21" s="1" t="s">
        <v>3</v>
      </c>
      <c r="I21" s="1">
        <f t="shared" si="24"/>
        <v>0</v>
      </c>
      <c r="J21" s="1">
        <f t="shared" si="24"/>
        <v>0</v>
      </c>
      <c r="K21" s="1">
        <f t="shared" si="24"/>
        <v>1</v>
      </c>
      <c r="L21" s="1">
        <f t="shared" si="24"/>
        <v>0</v>
      </c>
      <c r="M21" s="1">
        <f t="shared" si="24"/>
        <v>0</v>
      </c>
      <c r="N21" s="2">
        <f t="shared" si="26"/>
        <v>1</v>
      </c>
      <c r="P21" s="1" t="s">
        <v>3</v>
      </c>
      <c r="Q21" s="1">
        <f t="shared" si="27"/>
        <v>0</v>
      </c>
      <c r="R21" s="1">
        <f t="shared" si="27"/>
        <v>0</v>
      </c>
      <c r="S21" s="1">
        <f t="shared" si="27"/>
        <v>1</v>
      </c>
      <c r="T21" s="1">
        <f t="shared" si="27"/>
        <v>0</v>
      </c>
      <c r="U21" s="1">
        <f t="shared" si="27"/>
        <v>1</v>
      </c>
      <c r="V21" s="2">
        <f t="shared" si="28"/>
        <v>2</v>
      </c>
      <c r="X21" s="1" t="s">
        <v>3</v>
      </c>
      <c r="Y21" s="1"/>
      <c r="Z21" s="1"/>
      <c r="AA21" s="1"/>
      <c r="AB21" s="1"/>
      <c r="AC21" s="1"/>
      <c r="AD21" s="2">
        <f t="shared" si="29"/>
        <v>0</v>
      </c>
    </row>
    <row r="22" spans="1:30">
      <c r="A22" s="1" t="s">
        <v>1</v>
      </c>
      <c r="B22" s="1">
        <f t="shared" ref="B22:B25" si="30">ABS(C3-$C$7)</f>
        <v>147.423</v>
      </c>
      <c r="C22" s="1">
        <f t="shared" ref="C22:C25" si="31">ABS(C3-$C$8)</f>
        <v>0</v>
      </c>
      <c r="D22" s="1">
        <f t="shared" ref="D22:D25" si="32">ABS(C3-$C$9)</f>
        <v>388.00300000000004</v>
      </c>
      <c r="E22" s="1">
        <f t="shared" ref="E22:E25" si="33">ABS(C3-$C$10)</f>
        <v>90</v>
      </c>
      <c r="F22" s="1">
        <f t="shared" ref="F22:F25" si="34">ABS(C3-$C$11)</f>
        <v>274.61700000000008</v>
      </c>
      <c r="H22" s="1" t="s">
        <v>4</v>
      </c>
      <c r="I22" s="1">
        <f t="shared" si="24"/>
        <v>0</v>
      </c>
      <c r="J22" s="1">
        <f t="shared" si="24"/>
        <v>0</v>
      </c>
      <c r="K22" s="1">
        <f t="shared" si="24"/>
        <v>0</v>
      </c>
      <c r="L22" s="1">
        <f t="shared" si="24"/>
        <v>1</v>
      </c>
      <c r="M22" s="1">
        <f t="shared" si="24"/>
        <v>0</v>
      </c>
      <c r="N22" s="2">
        <f t="shared" si="26"/>
        <v>1</v>
      </c>
      <c r="P22" s="1" t="s">
        <v>4</v>
      </c>
      <c r="Q22" s="1">
        <f t="shared" si="27"/>
        <v>0</v>
      </c>
      <c r="R22" s="1">
        <f t="shared" si="27"/>
        <v>0</v>
      </c>
      <c r="S22" s="1">
        <f t="shared" si="27"/>
        <v>0</v>
      </c>
      <c r="T22" s="1">
        <f t="shared" si="27"/>
        <v>1</v>
      </c>
      <c r="U22" s="1">
        <f t="shared" si="27"/>
        <v>0</v>
      </c>
      <c r="V22" s="2">
        <f t="shared" si="28"/>
        <v>1</v>
      </c>
      <c r="X22" s="1" t="s">
        <v>4</v>
      </c>
      <c r="Y22" s="1"/>
      <c r="Z22" s="1"/>
      <c r="AA22" s="1"/>
      <c r="AB22" s="1"/>
      <c r="AC22" s="1"/>
      <c r="AD22" s="2">
        <f t="shared" si="29"/>
        <v>0</v>
      </c>
    </row>
    <row r="23" spans="1:30">
      <c r="A23" s="1" t="s">
        <v>2</v>
      </c>
      <c r="B23" s="1">
        <f t="shared" si="30"/>
        <v>470.18600000000004</v>
      </c>
      <c r="C23" s="1">
        <f t="shared" si="31"/>
        <v>617.60900000000004</v>
      </c>
      <c r="D23" s="1">
        <f t="shared" si="32"/>
        <v>229.60599999999999</v>
      </c>
      <c r="E23" s="1">
        <f t="shared" si="33"/>
        <v>707.60900000000004</v>
      </c>
      <c r="F23" s="1">
        <f t="shared" si="34"/>
        <v>342.99199999999996</v>
      </c>
      <c r="H23" s="2" t="s">
        <v>18</v>
      </c>
      <c r="I23" s="2">
        <f>SUM(I18:I22)</f>
        <v>2</v>
      </c>
      <c r="J23" s="2">
        <f t="shared" ref="J23" si="35">SUM(J18:J22)</f>
        <v>0</v>
      </c>
      <c r="K23" s="2">
        <f t="shared" ref="K23" si="36">SUM(K18:K22)</f>
        <v>2</v>
      </c>
      <c r="L23" s="2">
        <f t="shared" ref="L23" si="37">SUM(L18:L22)</f>
        <v>1</v>
      </c>
      <c r="M23" s="2">
        <f t="shared" ref="M23" si="38">SUM(M18:M22)</f>
        <v>0</v>
      </c>
      <c r="N23" s="1"/>
      <c r="P23" s="2" t="s">
        <v>18</v>
      </c>
      <c r="Q23" s="2">
        <f>SUM(Q18:Q22)</f>
        <v>0</v>
      </c>
      <c r="R23" s="2">
        <f t="shared" ref="R23:U23" si="39">SUM(R18:R22)</f>
        <v>0</v>
      </c>
      <c r="S23" s="2">
        <f t="shared" si="39"/>
        <v>2</v>
      </c>
      <c r="T23" s="2">
        <f t="shared" si="39"/>
        <v>1</v>
      </c>
      <c r="U23" s="2">
        <f t="shared" si="39"/>
        <v>1</v>
      </c>
      <c r="V23" s="1"/>
      <c r="X23" s="2" t="s">
        <v>18</v>
      </c>
      <c r="Y23" s="2">
        <f>SUM(Y18:Y22)</f>
        <v>1</v>
      </c>
      <c r="Z23" s="2">
        <f t="shared" ref="Z23:AC23" si="40">SUM(Z18:Z22)</f>
        <v>1</v>
      </c>
      <c r="AA23" s="2">
        <f t="shared" si="40"/>
        <v>0</v>
      </c>
      <c r="AB23" s="2">
        <f t="shared" si="40"/>
        <v>0</v>
      </c>
      <c r="AC23" s="2">
        <f t="shared" si="40"/>
        <v>0</v>
      </c>
      <c r="AD23" s="1"/>
    </row>
    <row r="24" spans="1:30">
      <c r="A24" s="1" t="s">
        <v>3</v>
      </c>
      <c r="B24" s="1">
        <f t="shared" si="30"/>
        <v>127.19400000000007</v>
      </c>
      <c r="C24" s="1">
        <f t="shared" si="31"/>
        <v>274.61700000000008</v>
      </c>
      <c r="D24" s="1">
        <f t="shared" si="32"/>
        <v>113.38599999999997</v>
      </c>
      <c r="E24" s="1">
        <f t="shared" si="33"/>
        <v>364.61700000000008</v>
      </c>
      <c r="F24" s="1">
        <f t="shared" si="34"/>
        <v>0</v>
      </c>
    </row>
    <row r="25" spans="1:30">
      <c r="A25" s="1" t="s">
        <v>4</v>
      </c>
      <c r="B25" s="1">
        <f t="shared" si="30"/>
        <v>85.060999999999922</v>
      </c>
      <c r="C25" s="1">
        <f t="shared" si="31"/>
        <v>62.36200000000008</v>
      </c>
      <c r="D25" s="1">
        <f t="shared" si="32"/>
        <v>325.64099999999996</v>
      </c>
      <c r="E25" s="1">
        <f t="shared" si="33"/>
        <v>152.36200000000008</v>
      </c>
      <c r="F25" s="1">
        <f t="shared" si="34"/>
        <v>212.255</v>
      </c>
      <c r="H25" s="1">
        <f>16*5</f>
        <v>80</v>
      </c>
      <c r="I25" s="1" t="s">
        <v>5</v>
      </c>
      <c r="J25" s="1" t="s">
        <v>6</v>
      </c>
      <c r="K25" s="1" t="s">
        <v>7</v>
      </c>
      <c r="L25" s="1" t="s">
        <v>8</v>
      </c>
      <c r="M25" s="1" t="s">
        <v>9</v>
      </c>
      <c r="N25" s="2" t="s">
        <v>18</v>
      </c>
      <c r="P25" s="1">
        <v>3</v>
      </c>
      <c r="Q25" s="1" t="s">
        <v>5</v>
      </c>
      <c r="R25" s="1" t="s">
        <v>6</v>
      </c>
      <c r="S25" s="1" t="s">
        <v>7</v>
      </c>
      <c r="T25" s="1" t="s">
        <v>8</v>
      </c>
      <c r="U25" s="1" t="s">
        <v>9</v>
      </c>
      <c r="V25" s="2" t="s">
        <v>18</v>
      </c>
      <c r="X25" s="1" t="s">
        <v>19</v>
      </c>
      <c r="Y25" s="1" t="s">
        <v>5</v>
      </c>
      <c r="Z25" s="1" t="s">
        <v>6</v>
      </c>
      <c r="AA25" s="1" t="s">
        <v>7</v>
      </c>
      <c r="AB25" s="1" t="s">
        <v>8</v>
      </c>
      <c r="AC25" s="1" t="s">
        <v>9</v>
      </c>
      <c r="AD25" s="2" t="s">
        <v>18</v>
      </c>
    </row>
    <row r="26" spans="1:30">
      <c r="H26" s="1" t="s">
        <v>0</v>
      </c>
      <c r="I26" s="1">
        <f>IF(($D2/2)+$H$25&gt;B14,IF(($E2/2)+$H$25&gt;B21,1,0),0)</f>
        <v>1</v>
      </c>
      <c r="J26" s="1">
        <f>IF(($D2/2)+$H$25&gt;C14,IF(($E2/2)+$H$25&gt;C21,1,0),0)</f>
        <v>0</v>
      </c>
      <c r="K26" s="1">
        <f>IF(($D2/2)+$H$25&gt;D14,IF(($E2/2)+$H$25&gt;D21,1,0),0)</f>
        <v>0</v>
      </c>
      <c r="L26" s="1">
        <f>IF(($D2/2)+$H$25&gt;E14,IF(($E2/2)+$H$25&gt;E21,1,0),0)</f>
        <v>0</v>
      </c>
      <c r="M26" s="1">
        <f>IF(($D2/2)+$H$25&gt;F14,IF(($E2/2)+$H$25&gt;F21,1,0),0)</f>
        <v>0</v>
      </c>
      <c r="N26" s="2">
        <f>SUM(I26:M26)</f>
        <v>1</v>
      </c>
      <c r="P26" s="1" t="s">
        <v>0</v>
      </c>
      <c r="Q26" s="1">
        <f>Q18</f>
        <v>0</v>
      </c>
      <c r="R26" s="1">
        <f t="shared" ref="R26:U26" si="41">R18</f>
        <v>0</v>
      </c>
      <c r="S26" s="1">
        <f t="shared" si="41"/>
        <v>0</v>
      </c>
      <c r="T26" s="1">
        <f t="shared" si="41"/>
        <v>0</v>
      </c>
      <c r="U26" s="1">
        <f t="shared" si="41"/>
        <v>0</v>
      </c>
      <c r="V26" s="2">
        <f>SUM(Q26:U26)</f>
        <v>0</v>
      </c>
      <c r="X26" s="1" t="s">
        <v>0</v>
      </c>
      <c r="Y26" s="1">
        <v>1</v>
      </c>
      <c r="Z26" s="1"/>
      <c r="AA26" s="1"/>
      <c r="AB26" s="1"/>
      <c r="AC26" s="1"/>
      <c r="AD26" s="2">
        <f>SUM(Y26:AC26)</f>
        <v>1</v>
      </c>
    </row>
    <row r="27" spans="1:30">
      <c r="A27" s="1" t="s">
        <v>15</v>
      </c>
      <c r="B27" s="1" t="s">
        <v>5</v>
      </c>
      <c r="C27" s="1" t="s">
        <v>6</v>
      </c>
      <c r="D27" s="1" t="s">
        <v>7</v>
      </c>
      <c r="E27" s="1" t="s">
        <v>8</v>
      </c>
      <c r="F27" s="1" t="s">
        <v>9</v>
      </c>
      <c r="H27" s="1" t="s">
        <v>1</v>
      </c>
      <c r="I27" s="1">
        <f t="shared" ref="I27:M27" si="42">IF(($D3/2)+$H$25&gt;B15,IF(($E3/2)+$H$25&gt;B22,1,0),0)</f>
        <v>1</v>
      </c>
      <c r="J27" s="1">
        <f t="shared" si="42"/>
        <v>1</v>
      </c>
      <c r="K27" s="1">
        <f t="shared" si="42"/>
        <v>0</v>
      </c>
      <c r="L27" s="1">
        <f t="shared" si="42"/>
        <v>0</v>
      </c>
      <c r="M27" s="1">
        <f t="shared" si="42"/>
        <v>0</v>
      </c>
      <c r="N27" s="2">
        <f t="shared" ref="N27:N30" si="43">SUM(I27:M27)</f>
        <v>2</v>
      </c>
      <c r="P27" s="1" t="s">
        <v>1</v>
      </c>
      <c r="Q27" s="1">
        <f t="shared" ref="Q27:U30" si="44">Q19</f>
        <v>0</v>
      </c>
      <c r="R27" s="1">
        <f t="shared" si="44"/>
        <v>0</v>
      </c>
      <c r="S27" s="1">
        <f t="shared" si="44"/>
        <v>0</v>
      </c>
      <c r="T27" s="1">
        <f t="shared" si="44"/>
        <v>0</v>
      </c>
      <c r="U27" s="1">
        <f t="shared" si="44"/>
        <v>0</v>
      </c>
      <c r="V27" s="2">
        <f t="shared" ref="V27:V30" si="45">SUM(Q27:U27)</f>
        <v>0</v>
      </c>
      <c r="X27" s="1" t="s">
        <v>1</v>
      </c>
      <c r="Y27" s="1"/>
      <c r="Z27" s="1">
        <v>1</v>
      </c>
      <c r="AA27" s="1"/>
      <c r="AB27" s="1"/>
      <c r="AC27" s="1"/>
      <c r="AD27" s="2">
        <f t="shared" ref="AD27:AD30" si="46">SUM(Y27:AC27)</f>
        <v>1</v>
      </c>
    </row>
    <row r="28" spans="1:30">
      <c r="A28" s="1" t="s">
        <v>0</v>
      </c>
      <c r="B28" s="1">
        <f>POWER(B14, 2)+POWER(B21, 2)</f>
        <v>12455.229610000015</v>
      </c>
      <c r="C28" s="1">
        <f t="shared" ref="C28:F28" si="47">POWER(C14, 2)+POWER(C21, 2)</f>
        <v>72526.453480000026</v>
      </c>
      <c r="D28" s="1">
        <f t="shared" si="47"/>
        <v>152430.26454500001</v>
      </c>
      <c r="E28" s="1">
        <f t="shared" si="47"/>
        <v>257614.34669200005</v>
      </c>
      <c r="F28" s="1">
        <f t="shared" si="47"/>
        <v>266401.04830600001</v>
      </c>
      <c r="H28" s="1" t="s">
        <v>2</v>
      </c>
      <c r="I28" s="1">
        <f t="shared" ref="I28:M28" si="48">IF(($D4/2)+$H$25&gt;B16,IF(($E4/2)+$H$25&gt;B23,1,0),0)</f>
        <v>0</v>
      </c>
      <c r="J28" s="1">
        <f t="shared" si="48"/>
        <v>0</v>
      </c>
      <c r="K28" s="1">
        <f t="shared" si="48"/>
        <v>1</v>
      </c>
      <c r="L28" s="1">
        <f t="shared" si="48"/>
        <v>0</v>
      </c>
      <c r="M28" s="1">
        <f t="shared" si="48"/>
        <v>0</v>
      </c>
      <c r="N28" s="2">
        <f t="shared" si="43"/>
        <v>1</v>
      </c>
      <c r="P28" s="1" t="s">
        <v>2</v>
      </c>
      <c r="Q28" s="1">
        <f t="shared" si="44"/>
        <v>0</v>
      </c>
      <c r="R28" s="1">
        <f t="shared" si="44"/>
        <v>0</v>
      </c>
      <c r="S28" s="9">
        <v>0</v>
      </c>
      <c r="T28" s="1">
        <f t="shared" si="44"/>
        <v>0</v>
      </c>
      <c r="U28" s="1">
        <f t="shared" si="44"/>
        <v>0</v>
      </c>
      <c r="V28" s="2">
        <f t="shared" si="45"/>
        <v>0</v>
      </c>
      <c r="X28" s="1" t="s">
        <v>2</v>
      </c>
      <c r="Y28" s="1"/>
      <c r="Z28" s="1"/>
      <c r="AA28" s="8">
        <v>1</v>
      </c>
      <c r="AB28" s="1"/>
      <c r="AC28" s="1"/>
      <c r="AD28" s="2">
        <f t="shared" si="46"/>
        <v>1</v>
      </c>
    </row>
    <row r="29" spans="1:30">
      <c r="A29" s="1" t="s">
        <v>1</v>
      </c>
      <c r="B29" s="1">
        <f t="shared" ref="B29:F29" si="49">POWER(B15, 2)+POWER(B22, 2)</f>
        <v>27165.37833</v>
      </c>
      <c r="C29" s="1">
        <f t="shared" si="49"/>
        <v>21727.349603999995</v>
      </c>
      <c r="D29" s="1">
        <f t="shared" si="49"/>
        <v>237455.72642500003</v>
      </c>
      <c r="E29" s="1">
        <f t="shared" si="49"/>
        <v>95009.398416000011</v>
      </c>
      <c r="F29" s="1">
        <f t="shared" si="49"/>
        <v>270959.758714</v>
      </c>
      <c r="H29" s="1" t="s">
        <v>3</v>
      </c>
      <c r="I29" s="1">
        <f t="shared" ref="I29:M29" si="50">IF(($D5/2)+$H$25&gt;B17,IF(($E5/2)+$H$25&gt;B24,1,0),0)</f>
        <v>0</v>
      </c>
      <c r="J29" s="1">
        <f t="shared" si="50"/>
        <v>0</v>
      </c>
      <c r="K29" s="1">
        <f t="shared" si="50"/>
        <v>1</v>
      </c>
      <c r="L29" s="1">
        <f t="shared" si="50"/>
        <v>0</v>
      </c>
      <c r="M29" s="1">
        <f t="shared" si="50"/>
        <v>1</v>
      </c>
      <c r="N29" s="2">
        <f t="shared" si="43"/>
        <v>2</v>
      </c>
      <c r="P29" s="1" t="s">
        <v>3</v>
      </c>
      <c r="Q29" s="1">
        <f t="shared" si="44"/>
        <v>0</v>
      </c>
      <c r="R29" s="1">
        <f t="shared" si="44"/>
        <v>0</v>
      </c>
      <c r="S29" s="9">
        <v>0</v>
      </c>
      <c r="T29" s="1">
        <f t="shared" si="44"/>
        <v>0</v>
      </c>
      <c r="U29" s="1">
        <f t="shared" si="44"/>
        <v>1</v>
      </c>
      <c r="V29" s="2">
        <f t="shared" si="45"/>
        <v>1</v>
      </c>
      <c r="X29" s="1" t="s">
        <v>3</v>
      </c>
      <c r="Y29" s="1"/>
      <c r="Z29" s="1"/>
      <c r="AA29" s="1"/>
      <c r="AB29" s="1"/>
      <c r="AC29" s="1"/>
      <c r="AD29" s="2">
        <f t="shared" si="46"/>
        <v>0</v>
      </c>
    </row>
    <row r="30" spans="1:30">
      <c r="A30" s="1" t="s">
        <v>2</v>
      </c>
      <c r="B30" s="1">
        <f t="shared" ref="B30:F30" si="51">POWER(B16, 2)+POWER(B23, 2)</f>
        <v>356870.80962100002</v>
      </c>
      <c r="C30" s="1">
        <f t="shared" si="51"/>
        <v>576987.02331700013</v>
      </c>
      <c r="D30" s="1">
        <f t="shared" si="51"/>
        <v>52718.915236000001</v>
      </c>
      <c r="E30" s="1">
        <f t="shared" si="51"/>
        <v>500710.49688100006</v>
      </c>
      <c r="F30" s="1">
        <f t="shared" si="51"/>
        <v>139370.56686499997</v>
      </c>
      <c r="H30" s="1" t="s">
        <v>4</v>
      </c>
      <c r="I30" s="1">
        <f t="shared" ref="I30:M30" si="52">IF(($D6/2)+$H$25&gt;B18,IF(($E6/2)+$H$25&gt;B25,1,0),0)</f>
        <v>0</v>
      </c>
      <c r="J30" s="1">
        <f t="shared" si="52"/>
        <v>0</v>
      </c>
      <c r="K30" s="1">
        <f t="shared" si="52"/>
        <v>0</v>
      </c>
      <c r="L30" s="1">
        <f t="shared" si="52"/>
        <v>1</v>
      </c>
      <c r="M30" s="1">
        <f t="shared" si="52"/>
        <v>0</v>
      </c>
      <c r="N30" s="2">
        <f t="shared" si="43"/>
        <v>1</v>
      </c>
      <c r="P30" s="1" t="s">
        <v>4</v>
      </c>
      <c r="Q30" s="1">
        <f t="shared" si="44"/>
        <v>0</v>
      </c>
      <c r="R30" s="1">
        <f t="shared" si="44"/>
        <v>0</v>
      </c>
      <c r="S30" s="1">
        <f t="shared" si="44"/>
        <v>0</v>
      </c>
      <c r="T30" s="1">
        <f t="shared" si="44"/>
        <v>1</v>
      </c>
      <c r="U30" s="1">
        <f t="shared" si="44"/>
        <v>0</v>
      </c>
      <c r="V30" s="2">
        <f t="shared" si="45"/>
        <v>1</v>
      </c>
      <c r="X30" s="1" t="s">
        <v>4</v>
      </c>
      <c r="Y30" s="1"/>
      <c r="Z30" s="1"/>
      <c r="AA30" s="1"/>
      <c r="AB30" s="1"/>
      <c r="AC30" s="1"/>
      <c r="AD30" s="2">
        <f t="shared" si="46"/>
        <v>0</v>
      </c>
    </row>
    <row r="31" spans="1:30">
      <c r="A31" s="1" t="s">
        <v>3</v>
      </c>
      <c r="B31" s="1">
        <f t="shared" ref="B31:F31" si="53">POWER(B17, 2)+POWER(B24, 2)</f>
        <v>103087.712052</v>
      </c>
      <c r="C31" s="1">
        <f t="shared" si="53"/>
        <v>211210.43171400001</v>
      </c>
      <c r="D31" s="1">
        <f t="shared" si="53"/>
        <v>18288.222396999998</v>
      </c>
      <c r="E31" s="1">
        <f t="shared" si="53"/>
        <v>138377.39409000005</v>
      </c>
      <c r="F31" s="1">
        <f t="shared" si="53"/>
        <v>48886.094403999989</v>
      </c>
      <c r="H31" s="2" t="s">
        <v>18</v>
      </c>
      <c r="I31" s="2">
        <f>SUM(I26:I30)</f>
        <v>2</v>
      </c>
      <c r="J31" s="2">
        <f t="shared" ref="J31:M31" si="54">SUM(J26:J30)</f>
        <v>1</v>
      </c>
      <c r="K31" s="2">
        <f t="shared" si="54"/>
        <v>2</v>
      </c>
      <c r="L31" s="2">
        <f t="shared" si="54"/>
        <v>1</v>
      </c>
      <c r="M31" s="2">
        <f t="shared" si="54"/>
        <v>1</v>
      </c>
      <c r="N31" s="1"/>
      <c r="P31" s="2" t="s">
        <v>18</v>
      </c>
      <c r="Q31" s="2">
        <f>SUM(Q26:Q30)</f>
        <v>0</v>
      </c>
      <c r="R31" s="2">
        <f t="shared" ref="R31:U31" si="55">SUM(R26:R30)</f>
        <v>0</v>
      </c>
      <c r="S31" s="2">
        <f t="shared" si="55"/>
        <v>0</v>
      </c>
      <c r="T31" s="2">
        <f t="shared" si="55"/>
        <v>1</v>
      </c>
      <c r="U31" s="2">
        <f t="shared" si="55"/>
        <v>1</v>
      </c>
      <c r="V31" s="1"/>
      <c r="X31" s="2" t="s">
        <v>18</v>
      </c>
      <c r="Y31" s="2">
        <f>SUM(Y26:Y30)</f>
        <v>1</v>
      </c>
      <c r="Z31" s="2">
        <f t="shared" ref="Z31:AC31" si="56">SUM(Z26:Z30)</f>
        <v>1</v>
      </c>
      <c r="AA31" s="2">
        <f t="shared" si="56"/>
        <v>1</v>
      </c>
      <c r="AB31" s="2">
        <f t="shared" si="56"/>
        <v>0</v>
      </c>
      <c r="AC31" s="2">
        <f t="shared" si="56"/>
        <v>0</v>
      </c>
      <c r="AD31" s="1"/>
    </row>
    <row r="32" spans="1:30">
      <c r="A32" s="1" t="s">
        <v>4</v>
      </c>
      <c r="B32" s="1">
        <f t="shared" ref="B32:F32" si="57">POWER(B18, 2)+POWER(B25, 2)</f>
        <v>143032.04575699996</v>
      </c>
      <c r="C32" s="1">
        <f t="shared" si="57"/>
        <v>199436.04989300002</v>
      </c>
      <c r="D32" s="1">
        <f t="shared" si="57"/>
        <v>106042.06088199996</v>
      </c>
      <c r="E32" s="1">
        <f t="shared" si="57"/>
        <v>23214.179045000026</v>
      </c>
      <c r="F32" s="1">
        <f t="shared" si="57"/>
        <v>66778.945024999994</v>
      </c>
    </row>
    <row r="33" spans="16:30">
      <c r="P33" s="1">
        <v>4</v>
      </c>
      <c r="Q33" s="1" t="s">
        <v>5</v>
      </c>
      <c r="R33" s="1" t="s">
        <v>6</v>
      </c>
      <c r="S33" s="1" t="s">
        <v>7</v>
      </c>
      <c r="T33" s="1" t="s">
        <v>8</v>
      </c>
      <c r="U33" s="1" t="s">
        <v>9</v>
      </c>
      <c r="V33" s="2" t="s">
        <v>18</v>
      </c>
      <c r="X33" s="1" t="s">
        <v>19</v>
      </c>
      <c r="Y33" s="1" t="s">
        <v>5</v>
      </c>
      <c r="Z33" s="1" t="s">
        <v>6</v>
      </c>
      <c r="AA33" s="1" t="s">
        <v>7</v>
      </c>
      <c r="AB33" s="1" t="s">
        <v>8</v>
      </c>
      <c r="AC33" s="1" t="s">
        <v>9</v>
      </c>
      <c r="AD33" s="2" t="s">
        <v>18</v>
      </c>
    </row>
    <row r="34" spans="16:30">
      <c r="P34" s="1" t="s">
        <v>0</v>
      </c>
      <c r="Q34" s="1">
        <f>Q26</f>
        <v>0</v>
      </c>
      <c r="R34" s="1">
        <f t="shared" ref="R34:U34" si="58">R26</f>
        <v>0</v>
      </c>
      <c r="S34" s="1">
        <f t="shared" si="58"/>
        <v>0</v>
      </c>
      <c r="T34" s="1">
        <f t="shared" si="58"/>
        <v>0</v>
      </c>
      <c r="U34" s="1">
        <f t="shared" si="58"/>
        <v>0</v>
      </c>
      <c r="V34" s="2">
        <f>SUM(Q34:U34)</f>
        <v>0</v>
      </c>
      <c r="X34" s="1" t="s">
        <v>0</v>
      </c>
      <c r="Y34" s="1">
        <v>1</v>
      </c>
      <c r="Z34" s="1"/>
      <c r="AA34" s="1"/>
      <c r="AB34" s="1"/>
      <c r="AC34" s="1"/>
      <c r="AD34" s="2">
        <f>SUM(Y34:AC34)</f>
        <v>1</v>
      </c>
    </row>
    <row r="35" spans="16:30">
      <c r="P35" s="1" t="s">
        <v>1</v>
      </c>
      <c r="Q35" s="1">
        <f t="shared" ref="Q35:U38" si="59">Q27</f>
        <v>0</v>
      </c>
      <c r="R35" s="1">
        <f t="shared" si="59"/>
        <v>0</v>
      </c>
      <c r="S35" s="1">
        <f t="shared" si="59"/>
        <v>0</v>
      </c>
      <c r="T35" s="1">
        <f t="shared" si="59"/>
        <v>0</v>
      </c>
      <c r="U35" s="1">
        <f t="shared" si="59"/>
        <v>0</v>
      </c>
      <c r="V35" s="2">
        <f t="shared" ref="V35:V38" si="60">SUM(Q35:U35)</f>
        <v>0</v>
      </c>
      <c r="X35" s="1" t="s">
        <v>1</v>
      </c>
      <c r="Y35" s="1"/>
      <c r="Z35" s="1">
        <v>1</v>
      </c>
      <c r="AA35" s="1"/>
      <c r="AB35" s="1"/>
      <c r="AC35" s="1"/>
      <c r="AD35" s="2">
        <f t="shared" ref="AD35:AD38" si="61">SUM(Y35:AC35)</f>
        <v>1</v>
      </c>
    </row>
    <row r="36" spans="16:30">
      <c r="P36" s="1" t="s">
        <v>2</v>
      </c>
      <c r="Q36" s="1">
        <f t="shared" si="59"/>
        <v>0</v>
      </c>
      <c r="R36" s="1">
        <f t="shared" si="59"/>
        <v>0</v>
      </c>
      <c r="S36" s="1">
        <f t="shared" si="59"/>
        <v>0</v>
      </c>
      <c r="T36" s="1">
        <f t="shared" si="59"/>
        <v>0</v>
      </c>
      <c r="U36" s="1">
        <f t="shared" si="59"/>
        <v>0</v>
      </c>
      <c r="V36" s="2">
        <f t="shared" si="60"/>
        <v>0</v>
      </c>
      <c r="X36" s="1" t="s">
        <v>2</v>
      </c>
      <c r="Y36" s="1"/>
      <c r="Z36" s="1"/>
      <c r="AA36" s="1">
        <v>1</v>
      </c>
      <c r="AB36" s="1"/>
      <c r="AC36" s="1"/>
      <c r="AD36" s="2">
        <f t="shared" si="61"/>
        <v>1</v>
      </c>
    </row>
    <row r="37" spans="16:30">
      <c r="P37" s="1" t="s">
        <v>3</v>
      </c>
      <c r="Q37" s="1">
        <f t="shared" si="59"/>
        <v>0</v>
      </c>
      <c r="R37" s="1">
        <f t="shared" si="59"/>
        <v>0</v>
      </c>
      <c r="S37" s="1">
        <f t="shared" si="59"/>
        <v>0</v>
      </c>
      <c r="T37" s="1">
        <f t="shared" si="59"/>
        <v>0</v>
      </c>
      <c r="U37" s="9">
        <v>0</v>
      </c>
      <c r="V37" s="2">
        <f t="shared" si="60"/>
        <v>0</v>
      </c>
      <c r="X37" s="1" t="s">
        <v>3</v>
      </c>
      <c r="Y37" s="1"/>
      <c r="Z37" s="1"/>
      <c r="AA37" s="1"/>
      <c r="AB37" s="1"/>
      <c r="AC37" s="8">
        <v>1</v>
      </c>
      <c r="AD37" s="2">
        <f t="shared" si="61"/>
        <v>1</v>
      </c>
    </row>
    <row r="38" spans="16:30">
      <c r="P38" s="1" t="s">
        <v>4</v>
      </c>
      <c r="Q38" s="1">
        <f t="shared" si="59"/>
        <v>0</v>
      </c>
      <c r="R38" s="1">
        <f t="shared" si="59"/>
        <v>0</v>
      </c>
      <c r="S38" s="1">
        <f t="shared" si="59"/>
        <v>0</v>
      </c>
      <c r="T38" s="1">
        <f t="shared" si="59"/>
        <v>1</v>
      </c>
      <c r="U38" s="1">
        <f t="shared" si="59"/>
        <v>0</v>
      </c>
      <c r="V38" s="2">
        <f t="shared" si="60"/>
        <v>1</v>
      </c>
      <c r="X38" s="1" t="s">
        <v>4</v>
      </c>
      <c r="Y38" s="1"/>
      <c r="Z38" s="1"/>
      <c r="AA38" s="1"/>
      <c r="AB38" s="1"/>
      <c r="AC38" s="1"/>
      <c r="AD38" s="2">
        <f t="shared" si="61"/>
        <v>0</v>
      </c>
    </row>
    <row r="39" spans="16:30">
      <c r="P39" s="2" t="s">
        <v>18</v>
      </c>
      <c r="Q39" s="2">
        <f>SUM(Q34:Q38)</f>
        <v>0</v>
      </c>
      <c r="R39" s="2">
        <f t="shared" ref="R39:U39" si="62">SUM(R34:R38)</f>
        <v>0</v>
      </c>
      <c r="S39" s="2">
        <f t="shared" si="62"/>
        <v>0</v>
      </c>
      <c r="T39" s="2">
        <f t="shared" si="62"/>
        <v>1</v>
      </c>
      <c r="U39" s="2">
        <f t="shared" si="62"/>
        <v>0</v>
      </c>
      <c r="V39" s="1"/>
      <c r="X39" s="2" t="s">
        <v>18</v>
      </c>
      <c r="Y39" s="2">
        <f>SUM(Y34:Y38)</f>
        <v>1</v>
      </c>
      <c r="Z39" s="2">
        <f t="shared" ref="Z39:AC39" si="63">SUM(Z34:Z38)</f>
        <v>1</v>
      </c>
      <c r="AA39" s="2">
        <f t="shared" si="63"/>
        <v>1</v>
      </c>
      <c r="AB39" s="2">
        <f t="shared" si="63"/>
        <v>0</v>
      </c>
      <c r="AC39" s="2">
        <f t="shared" si="63"/>
        <v>1</v>
      </c>
      <c r="AD39" s="1"/>
    </row>
    <row r="41" spans="16:30">
      <c r="P41" s="1">
        <v>5</v>
      </c>
      <c r="Q41" s="1" t="s">
        <v>5</v>
      </c>
      <c r="R41" s="1" t="s">
        <v>6</v>
      </c>
      <c r="S41" s="1" t="s">
        <v>7</v>
      </c>
      <c r="T41" s="1" t="s">
        <v>8</v>
      </c>
      <c r="U41" s="1" t="s">
        <v>9</v>
      </c>
      <c r="V41" s="2" t="s">
        <v>18</v>
      </c>
      <c r="X41" s="1" t="s">
        <v>19</v>
      </c>
      <c r="Y41" s="1" t="s">
        <v>5</v>
      </c>
      <c r="Z41" s="1" t="s">
        <v>6</v>
      </c>
      <c r="AA41" s="1" t="s">
        <v>7</v>
      </c>
      <c r="AB41" s="1" t="s">
        <v>8</v>
      </c>
      <c r="AC41" s="1" t="s">
        <v>9</v>
      </c>
      <c r="AD41" s="2" t="s">
        <v>18</v>
      </c>
    </row>
    <row r="42" spans="16:30">
      <c r="P42" s="1" t="s">
        <v>0</v>
      </c>
      <c r="Q42" s="1">
        <f>Q34</f>
        <v>0</v>
      </c>
      <c r="R42" s="1">
        <f t="shared" ref="R42:U42" si="64">R34</f>
        <v>0</v>
      </c>
      <c r="S42" s="1">
        <f t="shared" si="64"/>
        <v>0</v>
      </c>
      <c r="T42" s="1">
        <f t="shared" si="64"/>
        <v>0</v>
      </c>
      <c r="U42" s="1">
        <f t="shared" si="64"/>
        <v>0</v>
      </c>
      <c r="V42" s="2">
        <f>SUM(Q42:U42)</f>
        <v>0</v>
      </c>
      <c r="X42" s="1" t="s">
        <v>0</v>
      </c>
      <c r="Y42" s="1">
        <v>1</v>
      </c>
      <c r="Z42" s="1"/>
      <c r="AA42" s="1"/>
      <c r="AB42" s="1"/>
      <c r="AC42" s="1"/>
      <c r="AD42" s="2">
        <f>SUM(Y42:AC42)</f>
        <v>1</v>
      </c>
    </row>
    <row r="43" spans="16:30">
      <c r="P43" s="1" t="s">
        <v>1</v>
      </c>
      <c r="Q43" s="1">
        <f t="shared" ref="Q43:U46" si="65">Q35</f>
        <v>0</v>
      </c>
      <c r="R43" s="1">
        <f t="shared" si="65"/>
        <v>0</v>
      </c>
      <c r="S43" s="1">
        <f t="shared" si="65"/>
        <v>0</v>
      </c>
      <c r="T43" s="1">
        <f t="shared" si="65"/>
        <v>0</v>
      </c>
      <c r="U43" s="1">
        <f t="shared" si="65"/>
        <v>0</v>
      </c>
      <c r="V43" s="2">
        <f t="shared" ref="V43:V46" si="66">SUM(Q43:U43)</f>
        <v>0</v>
      </c>
      <c r="X43" s="1" t="s">
        <v>1</v>
      </c>
      <c r="Y43" s="1"/>
      <c r="Z43" s="1">
        <v>1</v>
      </c>
      <c r="AA43" s="1"/>
      <c r="AB43" s="1"/>
      <c r="AC43" s="1"/>
      <c r="AD43" s="2">
        <f t="shared" ref="AD43:AD46" si="67">SUM(Y43:AC43)</f>
        <v>1</v>
      </c>
    </row>
    <row r="44" spans="16:30">
      <c r="P44" s="1" t="s">
        <v>2</v>
      </c>
      <c r="Q44" s="1">
        <f t="shared" si="65"/>
        <v>0</v>
      </c>
      <c r="R44" s="1">
        <f t="shared" si="65"/>
        <v>0</v>
      </c>
      <c r="S44" s="1">
        <f t="shared" si="65"/>
        <v>0</v>
      </c>
      <c r="T44" s="1">
        <f t="shared" si="65"/>
        <v>0</v>
      </c>
      <c r="U44" s="1">
        <f t="shared" si="65"/>
        <v>0</v>
      </c>
      <c r="V44" s="2">
        <f t="shared" si="66"/>
        <v>0</v>
      </c>
      <c r="X44" s="1" t="s">
        <v>2</v>
      </c>
      <c r="Y44" s="1"/>
      <c r="Z44" s="1"/>
      <c r="AA44" s="1">
        <v>1</v>
      </c>
      <c r="AB44" s="1"/>
      <c r="AC44" s="1"/>
      <c r="AD44" s="2">
        <f t="shared" si="67"/>
        <v>1</v>
      </c>
    </row>
    <row r="45" spans="16:30">
      <c r="P45" s="1" t="s">
        <v>3</v>
      </c>
      <c r="Q45" s="1">
        <f t="shared" si="65"/>
        <v>0</v>
      </c>
      <c r="R45" s="1">
        <f t="shared" si="65"/>
        <v>0</v>
      </c>
      <c r="S45" s="1">
        <f t="shared" si="65"/>
        <v>0</v>
      </c>
      <c r="T45" s="1">
        <f t="shared" si="65"/>
        <v>0</v>
      </c>
      <c r="U45" s="1">
        <f t="shared" si="65"/>
        <v>0</v>
      </c>
      <c r="V45" s="2">
        <f t="shared" si="66"/>
        <v>0</v>
      </c>
      <c r="X45" s="1" t="s">
        <v>3</v>
      </c>
      <c r="Y45" s="1"/>
      <c r="Z45" s="1"/>
      <c r="AA45" s="1"/>
      <c r="AB45" s="1"/>
      <c r="AC45" s="1">
        <v>1</v>
      </c>
      <c r="AD45" s="2">
        <f t="shared" si="67"/>
        <v>1</v>
      </c>
    </row>
    <row r="46" spans="16:30">
      <c r="P46" s="1" t="s">
        <v>4</v>
      </c>
      <c r="Q46" s="1">
        <f t="shared" si="65"/>
        <v>0</v>
      </c>
      <c r="R46" s="1">
        <f t="shared" si="65"/>
        <v>0</v>
      </c>
      <c r="S46" s="1">
        <f t="shared" si="65"/>
        <v>0</v>
      </c>
      <c r="T46" s="9">
        <v>0</v>
      </c>
      <c r="U46" s="1">
        <f t="shared" si="65"/>
        <v>0</v>
      </c>
      <c r="V46" s="2">
        <f t="shared" si="66"/>
        <v>0</v>
      </c>
      <c r="X46" s="1" t="s">
        <v>4</v>
      </c>
      <c r="Y46" s="1"/>
      <c r="Z46" s="1"/>
      <c r="AA46" s="1"/>
      <c r="AB46" s="8">
        <v>1</v>
      </c>
      <c r="AC46" s="1"/>
      <c r="AD46" s="2">
        <f t="shared" si="67"/>
        <v>1</v>
      </c>
    </row>
    <row r="47" spans="16:30">
      <c r="P47" s="2" t="s">
        <v>18</v>
      </c>
      <c r="Q47" s="2">
        <f>SUM(Q42:Q46)</f>
        <v>0</v>
      </c>
      <c r="R47" s="2">
        <f t="shared" ref="R47:U47" si="68">SUM(R42:R46)</f>
        <v>0</v>
      </c>
      <c r="S47" s="2">
        <f t="shared" si="68"/>
        <v>0</v>
      </c>
      <c r="T47" s="2">
        <f t="shared" si="68"/>
        <v>0</v>
      </c>
      <c r="U47" s="2">
        <f t="shared" si="68"/>
        <v>0</v>
      </c>
      <c r="V47" s="1"/>
      <c r="X47" s="2" t="s">
        <v>18</v>
      </c>
      <c r="Y47" s="2">
        <f>SUM(Y42:Y46)</f>
        <v>1</v>
      </c>
      <c r="Z47" s="2">
        <f t="shared" ref="Z47:AC47" si="69">SUM(Z42:Z46)</f>
        <v>1</v>
      </c>
      <c r="AA47" s="2">
        <f t="shared" si="69"/>
        <v>1</v>
      </c>
      <c r="AB47" s="2">
        <f t="shared" si="69"/>
        <v>1</v>
      </c>
      <c r="AC47" s="2">
        <f t="shared" si="69"/>
        <v>1</v>
      </c>
      <c r="AD47" s="1"/>
    </row>
    <row r="49" spans="24:30">
      <c r="X49" s="1" t="s">
        <v>19</v>
      </c>
      <c r="Y49" s="1" t="s">
        <v>5</v>
      </c>
      <c r="Z49" s="1" t="s">
        <v>6</v>
      </c>
      <c r="AA49" s="1" t="s">
        <v>7</v>
      </c>
      <c r="AB49" s="1" t="s">
        <v>8</v>
      </c>
      <c r="AC49" s="1" t="s">
        <v>9</v>
      </c>
      <c r="AD49" s="2" t="s">
        <v>18</v>
      </c>
    </row>
    <row r="50" spans="24:30">
      <c r="X50" s="1" t="s">
        <v>0</v>
      </c>
      <c r="Y50" s="1">
        <v>1</v>
      </c>
      <c r="Z50" s="1"/>
      <c r="AA50" s="1"/>
      <c r="AB50" s="1"/>
      <c r="AC50" s="1"/>
      <c r="AD50" s="2">
        <f>SUM(Y50:AC50)</f>
        <v>1</v>
      </c>
    </row>
    <row r="51" spans="24:30">
      <c r="X51" s="1" t="s">
        <v>1</v>
      </c>
      <c r="Y51" s="1"/>
      <c r="Z51" s="1">
        <v>1</v>
      </c>
      <c r="AA51" s="1"/>
      <c r="AB51" s="1"/>
      <c r="AC51" s="1"/>
      <c r="AD51" s="2">
        <f t="shared" ref="AD51:AD54" si="70">SUM(Y51:AC51)</f>
        <v>1</v>
      </c>
    </row>
    <row r="52" spans="24:30">
      <c r="X52" s="1" t="s">
        <v>2</v>
      </c>
      <c r="Y52" s="1"/>
      <c r="Z52" s="1"/>
      <c r="AA52" s="1">
        <v>1</v>
      </c>
      <c r="AB52" s="1"/>
      <c r="AC52" s="1"/>
      <c r="AD52" s="2">
        <f t="shared" si="70"/>
        <v>1</v>
      </c>
    </row>
    <row r="53" spans="24:30">
      <c r="X53" s="1" t="s">
        <v>3</v>
      </c>
      <c r="Y53" s="1"/>
      <c r="Z53" s="1"/>
      <c r="AA53" s="1"/>
      <c r="AB53" s="1"/>
      <c r="AC53" s="1">
        <v>1</v>
      </c>
      <c r="AD53" s="2">
        <f t="shared" si="70"/>
        <v>1</v>
      </c>
    </row>
    <row r="54" spans="24:30">
      <c r="X54" s="1" t="s">
        <v>4</v>
      </c>
      <c r="Y54" s="1"/>
      <c r="Z54" s="1"/>
      <c r="AA54" s="1"/>
      <c r="AB54">
        <v>1</v>
      </c>
      <c r="AC54" s="1"/>
      <c r="AD54" s="2">
        <f t="shared" si="70"/>
        <v>1</v>
      </c>
    </row>
    <row r="55" spans="24:30">
      <c r="X55" s="2" t="s">
        <v>18</v>
      </c>
      <c r="Y55" s="2">
        <f>SUM(Y50:Y54)</f>
        <v>1</v>
      </c>
      <c r="Z55" s="2">
        <f t="shared" ref="Z55:AC55" si="71">SUM(Z50:Z54)</f>
        <v>1</v>
      </c>
      <c r="AA55" s="2">
        <f t="shared" si="71"/>
        <v>1</v>
      </c>
      <c r="AB55" s="2">
        <f t="shared" si="71"/>
        <v>1</v>
      </c>
      <c r="AC55" s="2">
        <f t="shared" si="71"/>
        <v>1</v>
      </c>
      <c r="AD55" s="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5"/>
  <sheetViews>
    <sheetView tabSelected="1" workbookViewId="0">
      <selection activeCell="B2" sqref="B2"/>
    </sheetView>
  </sheetViews>
  <sheetFormatPr baseColWidth="10" defaultRowHeight="15" x14ac:dyDescent="0"/>
  <cols>
    <col min="8" max="8" width="12.33203125" bestFit="1" customWidth="1"/>
    <col min="9" max="9" width="10.83203125" customWidth="1"/>
    <col min="12" max="12" width="5.33203125" bestFit="1" customWidth="1"/>
    <col min="13" max="20" width="3.1640625" bestFit="1" customWidth="1"/>
    <col min="21" max="21" width="5.33203125" bestFit="1" customWidth="1"/>
    <col min="24" max="24" width="5.33203125" bestFit="1" customWidth="1"/>
    <col min="25" max="32" width="3.1640625" bestFit="1" customWidth="1"/>
    <col min="33" max="33" width="5.33203125" bestFit="1" customWidth="1"/>
    <col min="34" max="34" width="10.83203125" customWidth="1"/>
    <col min="35" max="35" width="5.33203125" bestFit="1" customWidth="1"/>
    <col min="36" max="43" width="3.1640625" bestFit="1" customWidth="1"/>
    <col min="44" max="44" width="5.33203125" bestFit="1" customWidth="1"/>
    <col min="47" max="47" width="8.1640625" bestFit="1" customWidth="1"/>
    <col min="48" max="51" width="3.1640625" bestFit="1" customWidth="1"/>
    <col min="52" max="52" width="6.33203125" customWidth="1"/>
    <col min="53" max="53" width="3.1640625" bestFit="1" customWidth="1"/>
    <col min="54" max="55" width="6.33203125" customWidth="1"/>
    <col min="57" max="57" width="5.33203125" bestFit="1" customWidth="1"/>
    <col min="58" max="65" width="3.1640625" bestFit="1" customWidth="1"/>
    <col min="66" max="66" width="5.33203125" bestFit="1" customWidth="1"/>
  </cols>
  <sheetData>
    <row r="1" spans="1:66">
      <c r="A1" s="1" t="s">
        <v>10</v>
      </c>
      <c r="B1" s="1" t="s">
        <v>11</v>
      </c>
      <c r="C1" s="1" t="s">
        <v>12</v>
      </c>
      <c r="D1" s="1" t="s">
        <v>16</v>
      </c>
      <c r="E1" s="1" t="s">
        <v>17</v>
      </c>
      <c r="L1" s="1">
        <f>0*5</f>
        <v>0</v>
      </c>
      <c r="M1" s="1" t="s">
        <v>5</v>
      </c>
      <c r="N1" s="1" t="s">
        <v>6</v>
      </c>
      <c r="O1" s="1" t="s">
        <v>7</v>
      </c>
      <c r="P1" s="1" t="s">
        <v>8</v>
      </c>
      <c r="Q1" s="1" t="s">
        <v>9</v>
      </c>
      <c r="R1" s="1" t="s">
        <v>23</v>
      </c>
      <c r="S1" s="1" t="s">
        <v>24</v>
      </c>
      <c r="T1" s="1" t="s">
        <v>25</v>
      </c>
      <c r="U1" s="2" t="s">
        <v>18</v>
      </c>
      <c r="X1" s="1">
        <v>0</v>
      </c>
      <c r="Y1" s="1" t="s">
        <v>5</v>
      </c>
      <c r="Z1" s="1" t="s">
        <v>6</v>
      </c>
      <c r="AA1" s="1" t="s">
        <v>7</v>
      </c>
      <c r="AB1" s="1" t="s">
        <v>8</v>
      </c>
      <c r="AC1" s="1" t="s">
        <v>9</v>
      </c>
      <c r="AD1" s="1" t="s">
        <v>23</v>
      </c>
      <c r="AE1" s="1" t="s">
        <v>24</v>
      </c>
      <c r="AF1" s="1" t="s">
        <v>25</v>
      </c>
      <c r="AG1" s="2" t="s">
        <v>18</v>
      </c>
      <c r="AU1" s="1" t="s">
        <v>15</v>
      </c>
      <c r="AV1" s="1" t="s">
        <v>5</v>
      </c>
      <c r="AW1" s="1" t="s">
        <v>6</v>
      </c>
      <c r="AX1" s="1" t="s">
        <v>7</v>
      </c>
      <c r="AY1" s="1" t="s">
        <v>8</v>
      </c>
      <c r="AZ1" s="1" t="s">
        <v>9</v>
      </c>
      <c r="BA1" s="1" t="s">
        <v>23</v>
      </c>
      <c r="BB1" s="1" t="s">
        <v>24</v>
      </c>
      <c r="BC1" s="1" t="s">
        <v>25</v>
      </c>
    </row>
    <row r="2" spans="1:66">
      <c r="A2" s="1" t="s">
        <v>0</v>
      </c>
      <c r="B2" s="1">
        <v>167.244</v>
      </c>
      <c r="C2" s="1">
        <v>187.08699999999999</v>
      </c>
      <c r="D2" s="1">
        <v>283.46499999999997</v>
      </c>
      <c r="E2" s="1">
        <v>175.74799999999999</v>
      </c>
      <c r="L2" s="1" t="s">
        <v>0</v>
      </c>
      <c r="M2" s="1">
        <f t="shared" ref="M2:T2" si="0">IF(($D2/2)+$L$1&gt;B20,IF(($E2/2)+$L$1&gt;B30,1,0),0)</f>
        <v>0</v>
      </c>
      <c r="N2" s="1">
        <f t="shared" si="0"/>
        <v>0</v>
      </c>
      <c r="O2" s="1">
        <f t="shared" si="0"/>
        <v>0</v>
      </c>
      <c r="P2" s="1">
        <f t="shared" si="0"/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2">
        <f>SUM(M2:T2)</f>
        <v>0</v>
      </c>
      <c r="X2" s="1" t="s">
        <v>0</v>
      </c>
      <c r="Y2">
        <f>M24</f>
        <v>1</v>
      </c>
      <c r="Z2">
        <f t="shared" ref="Z2:AF9" si="1">N24</f>
        <v>0</v>
      </c>
      <c r="AA2">
        <f t="shared" si="1"/>
        <v>0</v>
      </c>
      <c r="AB2">
        <f t="shared" si="1"/>
        <v>0</v>
      </c>
      <c r="AC2">
        <f t="shared" si="1"/>
        <v>0</v>
      </c>
      <c r="AD2">
        <f t="shared" si="1"/>
        <v>0</v>
      </c>
      <c r="AE2">
        <f t="shared" si="1"/>
        <v>0</v>
      </c>
      <c r="AF2">
        <f t="shared" si="1"/>
        <v>0</v>
      </c>
      <c r="AG2" s="2">
        <f>SUM(Y2:AF2)</f>
        <v>1</v>
      </c>
      <c r="AU2" s="1" t="s">
        <v>0</v>
      </c>
      <c r="AV2" s="1"/>
      <c r="AW2" s="1"/>
      <c r="AX2" s="1"/>
      <c r="AY2" s="1"/>
      <c r="AZ2" s="1"/>
      <c r="BA2" s="1"/>
      <c r="BB2" s="1"/>
      <c r="BC2" s="1"/>
    </row>
    <row r="3" spans="1:66">
      <c r="A3" s="1" t="s">
        <v>1</v>
      </c>
      <c r="B3" s="1">
        <v>167.244</v>
      </c>
      <c r="C3" s="1">
        <v>422.36200000000002</v>
      </c>
      <c r="D3" s="1">
        <v>283.46499999999997</v>
      </c>
      <c r="E3" s="1">
        <v>175.74799999999999</v>
      </c>
      <c r="L3" s="1" t="s">
        <v>1</v>
      </c>
      <c r="M3" s="1">
        <f t="shared" ref="M3:Q9" si="2">IF(($D3/2)+$L$1&gt;B21,IF(($E3/2)+$L$1&gt;B31,1,0),0)</f>
        <v>0</v>
      </c>
      <c r="N3" s="1">
        <f t="shared" si="2"/>
        <v>0</v>
      </c>
      <c r="O3" s="1">
        <f t="shared" si="2"/>
        <v>0</v>
      </c>
      <c r="P3" s="1">
        <f t="shared" si="2"/>
        <v>0</v>
      </c>
      <c r="Q3" s="1">
        <f t="shared" si="2"/>
        <v>0</v>
      </c>
      <c r="R3" s="1">
        <f t="shared" ref="R3:R6" si="3">IF(($D3/2)+$L$1&gt;G21,IF(($E3/2)+$L$1&gt;G31,1,0),0)</f>
        <v>0</v>
      </c>
      <c r="S3" s="1">
        <f t="shared" ref="S3:S6" si="4">IF(($D3/2)+$L$1&gt;H21,IF(($E3/2)+$L$1&gt;H31,1,0),0)</f>
        <v>0</v>
      </c>
      <c r="T3" s="1">
        <f t="shared" ref="T3:T6" si="5">IF(($D3/2)+$L$1&gt;I21,IF(($E3/2)+$L$1&gt;I31,1,0),0)</f>
        <v>0</v>
      </c>
      <c r="U3" s="2">
        <f t="shared" ref="U3:U9" si="6">SUM(M3:T3)</f>
        <v>0</v>
      </c>
      <c r="X3" s="1" t="s">
        <v>1</v>
      </c>
      <c r="Y3">
        <f t="shared" ref="Y3:Y9" si="7">M25</f>
        <v>1</v>
      </c>
      <c r="Z3">
        <f t="shared" si="1"/>
        <v>1</v>
      </c>
      <c r="AA3">
        <f t="shared" si="1"/>
        <v>0</v>
      </c>
      <c r="AB3">
        <f t="shared" si="1"/>
        <v>0</v>
      </c>
      <c r="AC3">
        <f t="shared" si="1"/>
        <v>0</v>
      </c>
      <c r="AD3">
        <f t="shared" si="1"/>
        <v>0</v>
      </c>
      <c r="AE3">
        <f t="shared" si="1"/>
        <v>0</v>
      </c>
      <c r="AF3">
        <f t="shared" si="1"/>
        <v>0</v>
      </c>
      <c r="AG3" s="2">
        <f t="shared" ref="AG3:AG9" si="8">SUM(Y3:AF3)</f>
        <v>2</v>
      </c>
      <c r="AU3" s="1" t="s">
        <v>1</v>
      </c>
      <c r="AV3" s="1"/>
      <c r="AW3" s="1"/>
      <c r="AX3" s="1"/>
      <c r="AY3" s="1"/>
      <c r="AZ3" s="1"/>
      <c r="BA3" s="1"/>
      <c r="BB3" s="1"/>
      <c r="BC3" s="1"/>
    </row>
    <row r="4" spans="1:66">
      <c r="A4" s="1" t="s">
        <v>2</v>
      </c>
      <c r="B4" s="1">
        <v>167.244</v>
      </c>
      <c r="C4" s="1">
        <v>663.30700000000002</v>
      </c>
      <c r="D4" s="1">
        <v>283.46499999999997</v>
      </c>
      <c r="E4" s="1">
        <v>175.74799999999999</v>
      </c>
      <c r="L4" s="1" t="s">
        <v>2</v>
      </c>
      <c r="M4" s="1">
        <f t="shared" si="2"/>
        <v>0</v>
      </c>
      <c r="N4" s="1">
        <f t="shared" si="2"/>
        <v>0</v>
      </c>
      <c r="O4" s="1">
        <f t="shared" si="2"/>
        <v>0</v>
      </c>
      <c r="P4" s="1">
        <f t="shared" si="2"/>
        <v>0</v>
      </c>
      <c r="Q4" s="1">
        <f t="shared" si="2"/>
        <v>0</v>
      </c>
      <c r="R4" s="1">
        <f t="shared" si="3"/>
        <v>0</v>
      </c>
      <c r="S4" s="1">
        <f t="shared" si="4"/>
        <v>0</v>
      </c>
      <c r="T4" s="1">
        <f t="shared" si="5"/>
        <v>0</v>
      </c>
      <c r="U4" s="2">
        <f t="shared" si="6"/>
        <v>0</v>
      </c>
      <c r="X4" s="1" t="s">
        <v>2</v>
      </c>
      <c r="Y4">
        <f t="shared" si="7"/>
        <v>0</v>
      </c>
      <c r="Z4">
        <f t="shared" si="1"/>
        <v>1</v>
      </c>
      <c r="AA4">
        <f t="shared" si="1"/>
        <v>1</v>
      </c>
      <c r="AB4">
        <f t="shared" si="1"/>
        <v>0</v>
      </c>
      <c r="AC4">
        <f t="shared" si="1"/>
        <v>0</v>
      </c>
      <c r="AD4">
        <f t="shared" si="1"/>
        <v>0</v>
      </c>
      <c r="AE4">
        <f t="shared" si="1"/>
        <v>0</v>
      </c>
      <c r="AF4">
        <f t="shared" si="1"/>
        <v>0</v>
      </c>
      <c r="AG4" s="2">
        <f t="shared" si="8"/>
        <v>2</v>
      </c>
      <c r="AU4" s="1" t="s">
        <v>2</v>
      </c>
      <c r="AV4" s="1"/>
      <c r="AW4" s="1"/>
      <c r="AX4" s="1"/>
      <c r="AY4" s="1"/>
      <c r="AZ4" s="1"/>
      <c r="BA4" s="1"/>
      <c r="BB4" s="1"/>
      <c r="BC4" s="1"/>
    </row>
    <row r="5" spans="1:66">
      <c r="A5" s="1" t="s">
        <v>3</v>
      </c>
      <c r="B5" s="1">
        <v>167.244</v>
      </c>
      <c r="C5" s="1">
        <v>898.58299999999997</v>
      </c>
      <c r="D5" s="1">
        <v>283.46499999999997</v>
      </c>
      <c r="E5" s="1">
        <v>175.74799999999999</v>
      </c>
      <c r="L5" s="1" t="s">
        <v>3</v>
      </c>
      <c r="M5" s="1">
        <f t="shared" si="2"/>
        <v>0</v>
      </c>
      <c r="N5" s="1">
        <f t="shared" si="2"/>
        <v>0</v>
      </c>
      <c r="O5" s="1">
        <f t="shared" si="2"/>
        <v>0</v>
      </c>
      <c r="P5" s="1">
        <f t="shared" si="2"/>
        <v>0</v>
      </c>
      <c r="Q5" s="1">
        <f t="shared" si="2"/>
        <v>0</v>
      </c>
      <c r="R5" s="1">
        <f t="shared" si="3"/>
        <v>0</v>
      </c>
      <c r="S5" s="1">
        <f t="shared" si="4"/>
        <v>0</v>
      </c>
      <c r="T5" s="1">
        <f t="shared" si="5"/>
        <v>0</v>
      </c>
      <c r="U5" s="2">
        <f t="shared" si="6"/>
        <v>0</v>
      </c>
      <c r="X5" s="1" t="s">
        <v>3</v>
      </c>
      <c r="Y5">
        <f t="shared" si="7"/>
        <v>0</v>
      </c>
      <c r="Z5">
        <f t="shared" si="1"/>
        <v>0</v>
      </c>
      <c r="AA5">
        <f t="shared" si="1"/>
        <v>1</v>
      </c>
      <c r="AB5">
        <f t="shared" si="1"/>
        <v>1</v>
      </c>
      <c r="AC5">
        <f t="shared" si="1"/>
        <v>0</v>
      </c>
      <c r="AD5">
        <f t="shared" si="1"/>
        <v>0</v>
      </c>
      <c r="AE5">
        <f t="shared" si="1"/>
        <v>0</v>
      </c>
      <c r="AF5">
        <f t="shared" si="1"/>
        <v>0</v>
      </c>
      <c r="AG5" s="2">
        <f t="shared" si="8"/>
        <v>2</v>
      </c>
      <c r="AU5" s="1" t="s">
        <v>3</v>
      </c>
      <c r="AV5" s="1"/>
      <c r="AW5" s="1"/>
      <c r="AX5" s="1"/>
      <c r="AY5" s="1"/>
      <c r="AZ5" s="1"/>
      <c r="BA5" s="1"/>
      <c r="BB5" s="1"/>
      <c r="BC5" s="1"/>
    </row>
    <row r="6" spans="1:66">
      <c r="A6" s="1" t="s">
        <v>4</v>
      </c>
      <c r="B6" s="1">
        <v>535.74800000000005</v>
      </c>
      <c r="C6" s="1">
        <v>226.77199999999999</v>
      </c>
      <c r="D6" s="1">
        <v>430.86599999999999</v>
      </c>
      <c r="E6" s="1">
        <v>255.11799999999999</v>
      </c>
      <c r="L6" s="1" t="s">
        <v>4</v>
      </c>
      <c r="M6" s="1">
        <f t="shared" si="2"/>
        <v>0</v>
      </c>
      <c r="N6" s="1">
        <f t="shared" si="2"/>
        <v>0</v>
      </c>
      <c r="O6" s="1">
        <f t="shared" si="2"/>
        <v>0</v>
      </c>
      <c r="P6" s="1">
        <f t="shared" si="2"/>
        <v>0</v>
      </c>
      <c r="Q6" s="1">
        <f t="shared" si="2"/>
        <v>0</v>
      </c>
      <c r="R6" s="1">
        <f t="shared" si="3"/>
        <v>0</v>
      </c>
      <c r="S6" s="1">
        <f t="shared" si="4"/>
        <v>0</v>
      </c>
      <c r="T6" s="1">
        <f t="shared" si="5"/>
        <v>0</v>
      </c>
      <c r="U6" s="2">
        <f t="shared" si="6"/>
        <v>0</v>
      </c>
      <c r="X6" s="1" t="s">
        <v>4</v>
      </c>
      <c r="Y6">
        <f t="shared" si="7"/>
        <v>0</v>
      </c>
      <c r="Z6">
        <f t="shared" si="1"/>
        <v>0</v>
      </c>
      <c r="AA6">
        <f t="shared" si="1"/>
        <v>0</v>
      </c>
      <c r="AB6">
        <f t="shared" si="1"/>
        <v>0</v>
      </c>
      <c r="AC6">
        <f t="shared" si="1"/>
        <v>1</v>
      </c>
      <c r="AD6">
        <f t="shared" si="1"/>
        <v>0</v>
      </c>
      <c r="AE6">
        <f t="shared" si="1"/>
        <v>0</v>
      </c>
      <c r="AF6">
        <f t="shared" si="1"/>
        <v>0</v>
      </c>
      <c r="AG6" s="2">
        <f t="shared" si="8"/>
        <v>1</v>
      </c>
      <c r="AU6" s="1" t="s">
        <v>4</v>
      </c>
      <c r="AV6" s="1"/>
      <c r="AW6" s="1"/>
      <c r="AX6" s="1"/>
      <c r="AY6" s="1"/>
      <c r="AZ6" s="1">
        <f>AC61*F44</f>
        <v>23088.194705000013</v>
      </c>
      <c r="BA6" s="1"/>
      <c r="BB6" s="1"/>
      <c r="BC6" s="1"/>
    </row>
    <row r="7" spans="1:66">
      <c r="A7" s="1" t="s">
        <v>20</v>
      </c>
      <c r="B7" s="1">
        <v>462.04700000000003</v>
      </c>
      <c r="C7" s="1">
        <v>646.29899999999998</v>
      </c>
      <c r="D7" s="1">
        <v>283.46499999999997</v>
      </c>
      <c r="E7" s="1">
        <v>141.732</v>
      </c>
      <c r="L7" s="1" t="s">
        <v>20</v>
      </c>
      <c r="M7" s="1">
        <f t="shared" si="2"/>
        <v>0</v>
      </c>
      <c r="N7" s="1">
        <f t="shared" si="2"/>
        <v>0</v>
      </c>
      <c r="O7" s="1">
        <f t="shared" si="2"/>
        <v>0</v>
      </c>
      <c r="P7" s="1">
        <f t="shared" si="2"/>
        <v>0</v>
      </c>
      <c r="Q7" s="1">
        <f t="shared" si="2"/>
        <v>0</v>
      </c>
      <c r="R7" s="1">
        <f t="shared" ref="R7:R9" si="9">IF(($D7/2)+$L$1&gt;G25,IF(($E7/2)+$L$1&gt;G35,1,0),0)</f>
        <v>0</v>
      </c>
      <c r="S7" s="1">
        <f t="shared" ref="S7:S9" si="10">IF(($D7/2)+$L$1&gt;H25,IF(($E7/2)+$L$1&gt;H35,1,0),0)</f>
        <v>0</v>
      </c>
      <c r="T7" s="1">
        <f t="shared" ref="T7:T9" si="11">IF(($D7/2)+$L$1&gt;I25,IF(($E7/2)+$L$1&gt;I35,1,0),0)</f>
        <v>0</v>
      </c>
      <c r="U7" s="2">
        <f t="shared" si="6"/>
        <v>0</v>
      </c>
      <c r="X7" s="1" t="s">
        <v>20</v>
      </c>
      <c r="Y7">
        <f t="shared" si="7"/>
        <v>0</v>
      </c>
      <c r="Z7">
        <f t="shared" si="1"/>
        <v>0</v>
      </c>
      <c r="AA7">
        <f t="shared" si="1"/>
        <v>0</v>
      </c>
      <c r="AB7">
        <f t="shared" si="1"/>
        <v>0</v>
      </c>
      <c r="AC7">
        <f t="shared" si="1"/>
        <v>0</v>
      </c>
      <c r="AD7">
        <f t="shared" si="1"/>
        <v>1</v>
      </c>
      <c r="AE7">
        <f t="shared" si="1"/>
        <v>0</v>
      </c>
      <c r="AF7">
        <f t="shared" si="1"/>
        <v>0</v>
      </c>
      <c r="AG7" s="2">
        <f t="shared" si="8"/>
        <v>1</v>
      </c>
      <c r="AU7" s="6" t="s">
        <v>20</v>
      </c>
      <c r="AV7" s="1"/>
      <c r="AW7" s="1"/>
      <c r="AX7" s="1"/>
      <c r="AY7" s="1"/>
      <c r="AZ7" s="1"/>
      <c r="BA7" s="1"/>
      <c r="BB7" s="1"/>
      <c r="BC7" s="1"/>
    </row>
    <row r="8" spans="1:66">
      <c r="A8" s="1" t="s">
        <v>21</v>
      </c>
      <c r="B8" s="1">
        <v>535.74800000000005</v>
      </c>
      <c r="C8" s="1">
        <v>858.89800000000002</v>
      </c>
      <c r="D8" s="1">
        <v>430.86599999999999</v>
      </c>
      <c r="E8" s="1">
        <v>255.11799999999999</v>
      </c>
      <c r="L8" s="1" t="s">
        <v>21</v>
      </c>
      <c r="M8" s="1">
        <f t="shared" si="2"/>
        <v>0</v>
      </c>
      <c r="N8" s="1">
        <f t="shared" si="2"/>
        <v>0</v>
      </c>
      <c r="O8" s="1">
        <f t="shared" si="2"/>
        <v>0</v>
      </c>
      <c r="P8" s="1">
        <f t="shared" si="2"/>
        <v>0</v>
      </c>
      <c r="Q8" s="1">
        <f t="shared" si="2"/>
        <v>0</v>
      </c>
      <c r="R8" s="1">
        <f t="shared" si="9"/>
        <v>0</v>
      </c>
      <c r="S8" s="1">
        <f t="shared" si="10"/>
        <v>0</v>
      </c>
      <c r="T8" s="1">
        <f t="shared" si="11"/>
        <v>0</v>
      </c>
      <c r="U8" s="2">
        <f t="shared" si="6"/>
        <v>0</v>
      </c>
      <c r="X8" s="1" t="s">
        <v>21</v>
      </c>
      <c r="Y8">
        <f t="shared" si="7"/>
        <v>0</v>
      </c>
      <c r="Z8">
        <f t="shared" si="1"/>
        <v>0</v>
      </c>
      <c r="AA8">
        <f t="shared" si="1"/>
        <v>0</v>
      </c>
      <c r="AB8">
        <f t="shared" si="1"/>
        <v>0</v>
      </c>
      <c r="AC8">
        <f t="shared" si="1"/>
        <v>0</v>
      </c>
      <c r="AD8">
        <f t="shared" si="1"/>
        <v>0</v>
      </c>
      <c r="AE8">
        <f t="shared" si="1"/>
        <v>1</v>
      </c>
      <c r="AF8">
        <f t="shared" si="1"/>
        <v>1</v>
      </c>
      <c r="AG8" s="2">
        <f t="shared" si="8"/>
        <v>2</v>
      </c>
      <c r="AU8" s="6" t="s">
        <v>21</v>
      </c>
      <c r="AV8" s="1"/>
      <c r="AW8" s="1"/>
      <c r="AX8" s="1"/>
      <c r="AY8" s="1"/>
      <c r="AZ8" s="1"/>
      <c r="BA8" s="1"/>
      <c r="BB8" s="1">
        <f>AE63*H46</f>
        <v>23108.86425599999</v>
      </c>
      <c r="BC8" s="1">
        <f>AF63*I46</f>
        <v>53631.38229300001</v>
      </c>
    </row>
    <row r="9" spans="1:66">
      <c r="A9" s="1" t="s">
        <v>22</v>
      </c>
      <c r="B9" s="1">
        <v>609.44899999999996</v>
      </c>
      <c r="C9" s="1">
        <v>481.89</v>
      </c>
      <c r="D9" s="1">
        <v>283.46499999999997</v>
      </c>
      <c r="E9" s="1">
        <v>141.732</v>
      </c>
      <c r="L9" s="1" t="s">
        <v>22</v>
      </c>
      <c r="M9" s="1">
        <f t="shared" si="2"/>
        <v>0</v>
      </c>
      <c r="N9" s="1">
        <f t="shared" si="2"/>
        <v>0</v>
      </c>
      <c r="O9" s="1">
        <f t="shared" si="2"/>
        <v>0</v>
      </c>
      <c r="P9" s="1">
        <f t="shared" si="2"/>
        <v>0</v>
      </c>
      <c r="Q9" s="1">
        <f t="shared" si="2"/>
        <v>0</v>
      </c>
      <c r="R9" s="1">
        <f t="shared" si="9"/>
        <v>0</v>
      </c>
      <c r="S9" s="1">
        <f t="shared" si="10"/>
        <v>0</v>
      </c>
      <c r="T9" s="1">
        <f t="shared" si="11"/>
        <v>0</v>
      </c>
      <c r="U9" s="2">
        <f t="shared" si="6"/>
        <v>0</v>
      </c>
      <c r="X9" s="1" t="s">
        <v>22</v>
      </c>
      <c r="Y9">
        <f t="shared" si="7"/>
        <v>0</v>
      </c>
      <c r="Z9">
        <f t="shared" si="1"/>
        <v>0</v>
      </c>
      <c r="AA9">
        <f t="shared" si="1"/>
        <v>0</v>
      </c>
      <c r="AB9">
        <f t="shared" si="1"/>
        <v>0</v>
      </c>
      <c r="AC9">
        <f t="shared" si="1"/>
        <v>1</v>
      </c>
      <c r="AD9">
        <f t="shared" si="1"/>
        <v>0</v>
      </c>
      <c r="AE9">
        <f t="shared" si="1"/>
        <v>0</v>
      </c>
      <c r="AF9">
        <f t="shared" si="1"/>
        <v>0</v>
      </c>
      <c r="AG9" s="2">
        <f t="shared" si="8"/>
        <v>1</v>
      </c>
      <c r="AU9" s="6" t="s">
        <v>22</v>
      </c>
      <c r="AV9" s="1"/>
      <c r="AW9" s="1"/>
      <c r="AX9" s="1"/>
      <c r="AY9" s="1"/>
      <c r="AZ9" s="1">
        <f>AC64*F47</f>
        <v>16076.03370399999</v>
      </c>
      <c r="BA9" s="1"/>
      <c r="BB9" s="1"/>
      <c r="BC9" s="1"/>
    </row>
    <row r="10" spans="1:66">
      <c r="A10" s="1" t="s">
        <v>5</v>
      </c>
      <c r="B10" s="1">
        <v>167.244</v>
      </c>
      <c r="C10" s="1">
        <v>298.61099999999999</v>
      </c>
      <c r="D10" s="1">
        <v>283.464</v>
      </c>
      <c r="E10" s="1">
        <v>36.124000000000002</v>
      </c>
      <c r="L10" s="2" t="s">
        <v>18</v>
      </c>
      <c r="M10" s="2">
        <f>SUM(M2:M9)</f>
        <v>0</v>
      </c>
      <c r="N10" s="2">
        <f t="shared" ref="N10:T10" si="12">SUM(N2:N9)</f>
        <v>0</v>
      </c>
      <c r="O10" s="2">
        <f t="shared" si="12"/>
        <v>0</v>
      </c>
      <c r="P10" s="2">
        <f t="shared" si="12"/>
        <v>0</v>
      </c>
      <c r="Q10" s="2">
        <f t="shared" si="12"/>
        <v>0</v>
      </c>
      <c r="R10" s="2">
        <f t="shared" si="12"/>
        <v>0</v>
      </c>
      <c r="S10" s="2">
        <f t="shared" si="12"/>
        <v>0</v>
      </c>
      <c r="T10" s="2">
        <f t="shared" si="12"/>
        <v>0</v>
      </c>
      <c r="U10" s="1"/>
      <c r="X10" s="2" t="s">
        <v>18</v>
      </c>
      <c r="Y10" s="2">
        <f>SUM(Y2:Y9)</f>
        <v>2</v>
      </c>
      <c r="Z10" s="2">
        <f t="shared" ref="Z10:AF10" si="13">SUM(Z2:Z9)</f>
        <v>2</v>
      </c>
      <c r="AA10" s="2">
        <f t="shared" si="13"/>
        <v>2</v>
      </c>
      <c r="AB10" s="2">
        <f t="shared" si="13"/>
        <v>1</v>
      </c>
      <c r="AC10" s="2">
        <f t="shared" si="13"/>
        <v>2</v>
      </c>
      <c r="AD10" s="2">
        <f t="shared" si="13"/>
        <v>1</v>
      </c>
      <c r="AE10" s="2">
        <f t="shared" si="13"/>
        <v>1</v>
      </c>
      <c r="AF10" s="2">
        <f t="shared" si="13"/>
        <v>1</v>
      </c>
      <c r="AG10" s="1"/>
      <c r="AU10" s="3"/>
      <c r="AV10" s="3"/>
      <c r="AW10" s="3"/>
      <c r="AX10" s="3"/>
      <c r="AY10" s="3"/>
      <c r="AZ10" s="3"/>
      <c r="BA10" s="3"/>
      <c r="BB10" s="3"/>
      <c r="BC10" s="3"/>
    </row>
    <row r="11" spans="1:66">
      <c r="A11" s="1" t="s">
        <v>6</v>
      </c>
      <c r="B11" s="1">
        <v>167.244</v>
      </c>
      <c r="C11" s="1">
        <v>534.64300000000003</v>
      </c>
      <c r="D11" s="1">
        <v>283.464</v>
      </c>
      <c r="E11" s="1">
        <v>36.124000000000002</v>
      </c>
      <c r="AU11" s="3"/>
      <c r="AV11" s="3"/>
      <c r="AW11" s="3"/>
      <c r="AX11" s="3"/>
      <c r="AY11" s="3"/>
      <c r="AZ11" s="3"/>
      <c r="BA11" s="3"/>
      <c r="BB11" s="3"/>
      <c r="BC11" s="3"/>
    </row>
    <row r="12" spans="1:66">
      <c r="A12" s="4" t="s">
        <v>7</v>
      </c>
      <c r="B12" s="1">
        <v>167.244</v>
      </c>
      <c r="C12" s="1">
        <v>774.88300000000004</v>
      </c>
      <c r="D12" s="1">
        <v>283.464</v>
      </c>
      <c r="E12" s="1">
        <v>36.124000000000002</v>
      </c>
      <c r="L12" s="1">
        <f>6*5</f>
        <v>30</v>
      </c>
      <c r="M12" s="1" t="s">
        <v>5</v>
      </c>
      <c r="N12" s="1" t="s">
        <v>6</v>
      </c>
      <c r="O12" s="1" t="s">
        <v>7</v>
      </c>
      <c r="P12" s="1" t="s">
        <v>8</v>
      </c>
      <c r="Q12" s="1" t="s">
        <v>9</v>
      </c>
      <c r="R12" s="1" t="s">
        <v>23</v>
      </c>
      <c r="S12" s="1" t="s">
        <v>24</v>
      </c>
      <c r="T12" s="1" t="s">
        <v>25</v>
      </c>
      <c r="U12" s="2" t="s">
        <v>18</v>
      </c>
      <c r="X12" s="1">
        <v>1</v>
      </c>
      <c r="Y12" s="1" t="s">
        <v>5</v>
      </c>
      <c r="Z12" s="1" t="s">
        <v>6</v>
      </c>
      <c r="AA12" s="1" t="s">
        <v>7</v>
      </c>
      <c r="AB12" s="1" t="s">
        <v>8</v>
      </c>
      <c r="AC12" s="1" t="s">
        <v>9</v>
      </c>
      <c r="AD12" s="1" t="s">
        <v>23</v>
      </c>
      <c r="AE12" s="1" t="s">
        <v>24</v>
      </c>
      <c r="AF12" s="1" t="s">
        <v>25</v>
      </c>
      <c r="AG12" s="2" t="s">
        <v>18</v>
      </c>
      <c r="AI12" s="1" t="s">
        <v>19</v>
      </c>
      <c r="AJ12" s="1" t="s">
        <v>5</v>
      </c>
      <c r="AK12" s="1" t="s">
        <v>6</v>
      </c>
      <c r="AL12" s="1" t="s">
        <v>7</v>
      </c>
      <c r="AM12" s="1" t="s">
        <v>8</v>
      </c>
      <c r="AN12" s="1" t="s">
        <v>9</v>
      </c>
      <c r="AO12" s="1" t="s">
        <v>23</v>
      </c>
      <c r="AP12" s="1" t="s">
        <v>24</v>
      </c>
      <c r="AQ12" s="1" t="s">
        <v>25</v>
      </c>
      <c r="AR12" s="2" t="s">
        <v>18</v>
      </c>
      <c r="AU12" s="1" t="s">
        <v>15</v>
      </c>
      <c r="AV12" s="1" t="s">
        <v>5</v>
      </c>
      <c r="AW12" s="1" t="s">
        <v>6</v>
      </c>
      <c r="AX12" s="1" t="s">
        <v>7</v>
      </c>
      <c r="AY12" s="1" t="s">
        <v>8</v>
      </c>
      <c r="AZ12" s="1" t="s">
        <v>9</v>
      </c>
      <c r="BA12" s="1" t="s">
        <v>23</v>
      </c>
      <c r="BB12" s="1" t="s">
        <v>24</v>
      </c>
      <c r="BC12" s="1" t="s">
        <v>25</v>
      </c>
      <c r="BE12" s="1" t="s">
        <v>19</v>
      </c>
      <c r="BF12" s="1" t="s">
        <v>5</v>
      </c>
      <c r="BG12" s="1" t="s">
        <v>6</v>
      </c>
      <c r="BH12" s="1" t="s">
        <v>7</v>
      </c>
      <c r="BI12" s="1" t="s">
        <v>8</v>
      </c>
      <c r="BJ12" s="1" t="s">
        <v>9</v>
      </c>
      <c r="BK12" s="1" t="s">
        <v>23</v>
      </c>
      <c r="BL12" s="1" t="s">
        <v>24</v>
      </c>
      <c r="BM12" s="1" t="s">
        <v>25</v>
      </c>
      <c r="BN12" s="2" t="s">
        <v>18</v>
      </c>
    </row>
    <row r="13" spans="1:66">
      <c r="A13" s="4" t="s">
        <v>8</v>
      </c>
      <c r="B13" s="1">
        <v>167.244</v>
      </c>
      <c r="C13" s="1">
        <v>1010.914</v>
      </c>
      <c r="D13" s="1">
        <v>283.464</v>
      </c>
      <c r="E13" s="1">
        <v>36.124000000000002</v>
      </c>
      <c r="H13" s="3"/>
      <c r="I13" s="3"/>
      <c r="J13" s="3"/>
      <c r="L13" s="1" t="s">
        <v>0</v>
      </c>
      <c r="M13" s="1">
        <f t="shared" ref="M13:T20" si="14">IF(($D2/2)+$L$12&gt;B20,IF(($E2/2)+$L$12&gt;B30,1,0),0)</f>
        <v>1</v>
      </c>
      <c r="N13" s="1">
        <f t="shared" si="14"/>
        <v>0</v>
      </c>
      <c r="O13" s="1">
        <f t="shared" si="14"/>
        <v>0</v>
      </c>
      <c r="P13" s="1">
        <f t="shared" si="14"/>
        <v>0</v>
      </c>
      <c r="Q13" s="1">
        <f t="shared" si="14"/>
        <v>0</v>
      </c>
      <c r="R13" s="1">
        <f t="shared" si="14"/>
        <v>0</v>
      </c>
      <c r="S13" s="1">
        <f t="shared" si="14"/>
        <v>0</v>
      </c>
      <c r="T13" s="1">
        <f t="shared" si="14"/>
        <v>0</v>
      </c>
      <c r="U13" s="2">
        <f>SUM(M13:T13)</f>
        <v>1</v>
      </c>
      <c r="X13" s="1" t="s">
        <v>0</v>
      </c>
      <c r="Y13" s="10">
        <v>0</v>
      </c>
      <c r="Z13">
        <f t="shared" ref="Y13:AF20" si="15">Z2</f>
        <v>0</v>
      </c>
      <c r="AA13">
        <f t="shared" si="15"/>
        <v>0</v>
      </c>
      <c r="AB13">
        <f t="shared" si="15"/>
        <v>0</v>
      </c>
      <c r="AC13">
        <f t="shared" si="15"/>
        <v>0</v>
      </c>
      <c r="AD13">
        <f t="shared" si="15"/>
        <v>0</v>
      </c>
      <c r="AE13">
        <f t="shared" si="15"/>
        <v>0</v>
      </c>
      <c r="AF13">
        <f t="shared" si="15"/>
        <v>0</v>
      </c>
      <c r="AG13" s="2">
        <f>SUM(Y13:AF13)</f>
        <v>0</v>
      </c>
      <c r="AI13" s="1" t="s">
        <v>0</v>
      </c>
      <c r="AJ13" s="8">
        <v>1</v>
      </c>
      <c r="AK13" s="1"/>
      <c r="AL13" s="1"/>
      <c r="AM13" s="1"/>
      <c r="AN13" s="1"/>
      <c r="AO13" s="1"/>
      <c r="AP13" s="1"/>
      <c r="AQ13" s="1"/>
      <c r="AR13" s="2">
        <f>SUM(AJ13:AQ13)</f>
        <v>1</v>
      </c>
      <c r="AU13" s="1" t="s">
        <v>0</v>
      </c>
      <c r="AV13" s="1"/>
      <c r="AW13" s="1"/>
      <c r="AX13" s="1"/>
      <c r="AY13" s="1"/>
      <c r="AZ13" s="1"/>
      <c r="BA13" s="1"/>
      <c r="BB13" s="1"/>
      <c r="BC13" s="1"/>
      <c r="BE13" s="1" t="s">
        <v>0</v>
      </c>
      <c r="BF13" s="1">
        <v>1</v>
      </c>
      <c r="BG13" s="1"/>
      <c r="BH13" s="1"/>
      <c r="BI13" s="1"/>
      <c r="BJ13" s="1"/>
      <c r="BK13" s="1"/>
      <c r="BL13" s="1"/>
      <c r="BM13" s="1"/>
      <c r="BN13" s="2">
        <f>SUM(BF13:BM13)</f>
        <v>1</v>
      </c>
    </row>
    <row r="14" spans="1:66">
      <c r="A14" s="4" t="s">
        <v>9</v>
      </c>
      <c r="B14" s="1">
        <v>535.74699999999996</v>
      </c>
      <c r="C14" s="1">
        <v>378.72</v>
      </c>
      <c r="D14" s="1">
        <v>430.86599999999999</v>
      </c>
      <c r="E14" s="1">
        <v>36.124000000000002</v>
      </c>
      <c r="H14" s="3"/>
      <c r="I14" s="3"/>
      <c r="J14" s="3"/>
      <c r="L14" s="1" t="s">
        <v>1</v>
      </c>
      <c r="M14" s="1">
        <f t="shared" si="14"/>
        <v>0</v>
      </c>
      <c r="N14" s="1">
        <f t="shared" si="14"/>
        <v>1</v>
      </c>
      <c r="O14" s="1">
        <f t="shared" si="14"/>
        <v>0</v>
      </c>
      <c r="P14" s="1">
        <f t="shared" si="14"/>
        <v>0</v>
      </c>
      <c r="Q14" s="1">
        <f t="shared" si="14"/>
        <v>0</v>
      </c>
      <c r="R14" s="1">
        <f t="shared" si="14"/>
        <v>0</v>
      </c>
      <c r="S14" s="1">
        <f t="shared" si="14"/>
        <v>0</v>
      </c>
      <c r="T14" s="1">
        <f t="shared" si="14"/>
        <v>0</v>
      </c>
      <c r="U14" s="2">
        <f t="shared" ref="U14:U20" si="16">SUM(M14:T14)</f>
        <v>1</v>
      </c>
      <c r="X14" s="1" t="s">
        <v>1</v>
      </c>
      <c r="Y14" s="10">
        <v>0</v>
      </c>
      <c r="Z14">
        <f t="shared" si="15"/>
        <v>1</v>
      </c>
      <c r="AA14">
        <f t="shared" si="15"/>
        <v>0</v>
      </c>
      <c r="AB14">
        <f t="shared" si="15"/>
        <v>0</v>
      </c>
      <c r="AC14">
        <f t="shared" si="15"/>
        <v>0</v>
      </c>
      <c r="AD14">
        <f t="shared" si="15"/>
        <v>0</v>
      </c>
      <c r="AE14">
        <f t="shared" si="15"/>
        <v>0</v>
      </c>
      <c r="AF14">
        <f t="shared" si="15"/>
        <v>0</v>
      </c>
      <c r="AG14" s="2">
        <f t="shared" ref="AG14:AG20" si="17">SUM(Y14:AF14)</f>
        <v>1</v>
      </c>
      <c r="AI14" s="1" t="s">
        <v>1</v>
      </c>
      <c r="AJ14" s="1"/>
      <c r="AK14" s="1"/>
      <c r="AL14" s="1"/>
      <c r="AM14" s="1"/>
      <c r="AN14" s="1"/>
      <c r="AO14" s="1"/>
      <c r="AP14" s="1"/>
      <c r="AQ14" s="1"/>
      <c r="AR14" s="2">
        <f t="shared" ref="AR14:AR20" si="18">SUM(AJ14:AQ14)</f>
        <v>0</v>
      </c>
      <c r="AU14" s="1" t="s">
        <v>1</v>
      </c>
      <c r="AV14" s="1"/>
      <c r="AW14" s="1"/>
      <c r="AX14" s="1"/>
      <c r="AY14" s="1"/>
      <c r="AZ14" s="1"/>
      <c r="BA14" s="1"/>
      <c r="BB14" s="1"/>
      <c r="BC14" s="1"/>
      <c r="BE14" s="1" t="s">
        <v>1</v>
      </c>
      <c r="BF14" s="1"/>
      <c r="BG14" s="1">
        <v>1</v>
      </c>
      <c r="BH14" s="1"/>
      <c r="BI14" s="1"/>
      <c r="BJ14" s="1"/>
      <c r="BK14" s="1"/>
      <c r="BL14" s="1"/>
      <c r="BM14" s="1"/>
      <c r="BN14" s="2">
        <f t="shared" ref="BN14:BN20" si="19">SUM(BF14:BM14)</f>
        <v>1</v>
      </c>
    </row>
    <row r="15" spans="1:66">
      <c r="A15" s="4" t="s">
        <v>23</v>
      </c>
      <c r="B15" s="1">
        <v>388.346</v>
      </c>
      <c r="C15" s="1">
        <v>511.14699999999999</v>
      </c>
      <c r="D15" s="1">
        <v>136.06299999999999</v>
      </c>
      <c r="E15" s="1">
        <v>83.116</v>
      </c>
      <c r="H15" s="3"/>
      <c r="I15" s="3"/>
      <c r="J15" s="3"/>
      <c r="L15" s="1" t="s">
        <v>2</v>
      </c>
      <c r="M15" s="1">
        <f t="shared" si="14"/>
        <v>0</v>
      </c>
      <c r="N15" s="1">
        <f t="shared" si="14"/>
        <v>0</v>
      </c>
      <c r="O15" s="1">
        <f t="shared" si="14"/>
        <v>1</v>
      </c>
      <c r="P15" s="1">
        <f t="shared" si="14"/>
        <v>0</v>
      </c>
      <c r="Q15" s="1">
        <f t="shared" si="14"/>
        <v>0</v>
      </c>
      <c r="R15" s="1">
        <f t="shared" si="14"/>
        <v>0</v>
      </c>
      <c r="S15" s="1">
        <f t="shared" si="14"/>
        <v>0</v>
      </c>
      <c r="T15" s="1">
        <f t="shared" si="14"/>
        <v>0</v>
      </c>
      <c r="U15" s="2">
        <f t="shared" si="16"/>
        <v>1</v>
      </c>
      <c r="X15" s="1" t="s">
        <v>2</v>
      </c>
      <c r="Y15">
        <f t="shared" si="15"/>
        <v>0</v>
      </c>
      <c r="Z15">
        <f t="shared" si="15"/>
        <v>1</v>
      </c>
      <c r="AA15">
        <f t="shared" si="15"/>
        <v>1</v>
      </c>
      <c r="AB15">
        <f t="shared" si="15"/>
        <v>0</v>
      </c>
      <c r="AC15">
        <f t="shared" si="15"/>
        <v>0</v>
      </c>
      <c r="AD15">
        <f t="shared" si="15"/>
        <v>0</v>
      </c>
      <c r="AE15">
        <f t="shared" si="15"/>
        <v>0</v>
      </c>
      <c r="AF15">
        <f t="shared" si="15"/>
        <v>0</v>
      </c>
      <c r="AG15" s="2">
        <f t="shared" si="17"/>
        <v>2</v>
      </c>
      <c r="AI15" s="1" t="s">
        <v>2</v>
      </c>
      <c r="AJ15" s="1"/>
      <c r="AK15" s="1"/>
      <c r="AL15" s="1"/>
      <c r="AM15" s="1"/>
      <c r="AN15" s="1"/>
      <c r="AO15" s="1"/>
      <c r="AP15" s="1"/>
      <c r="AQ15" s="1"/>
      <c r="AR15" s="2">
        <f t="shared" si="18"/>
        <v>0</v>
      </c>
      <c r="AU15" s="1" t="s">
        <v>2</v>
      </c>
      <c r="AV15" s="1"/>
      <c r="AW15" s="1"/>
      <c r="AX15" s="1"/>
      <c r="AY15" s="1"/>
      <c r="AZ15" s="1"/>
      <c r="BA15" s="1"/>
      <c r="BB15" s="1"/>
      <c r="BC15" s="1"/>
      <c r="BE15" s="1" t="s">
        <v>2</v>
      </c>
      <c r="BF15" s="1"/>
      <c r="BG15" s="1"/>
      <c r="BH15" s="1">
        <v>1</v>
      </c>
      <c r="BI15" s="1"/>
      <c r="BJ15" s="1"/>
      <c r="BK15" s="1"/>
      <c r="BL15" s="1"/>
      <c r="BM15" s="1"/>
      <c r="BN15" s="2">
        <f t="shared" si="19"/>
        <v>1</v>
      </c>
    </row>
    <row r="16" spans="1:66">
      <c r="A16" s="4" t="s">
        <v>24</v>
      </c>
      <c r="B16" s="1">
        <v>535.74800000000005</v>
      </c>
      <c r="C16" s="1">
        <v>1010.914</v>
      </c>
      <c r="D16" s="1">
        <v>430.86599999999999</v>
      </c>
      <c r="E16" s="1">
        <v>36.124000000000002</v>
      </c>
      <c r="H16" s="3"/>
      <c r="I16" s="3"/>
      <c r="J16" s="3"/>
      <c r="L16" s="1" t="s">
        <v>3</v>
      </c>
      <c r="M16" s="1">
        <f t="shared" si="14"/>
        <v>0</v>
      </c>
      <c r="N16" s="1">
        <f t="shared" si="14"/>
        <v>0</v>
      </c>
      <c r="O16" s="1">
        <f t="shared" si="14"/>
        <v>0</v>
      </c>
      <c r="P16" s="1">
        <f t="shared" si="14"/>
        <v>1</v>
      </c>
      <c r="Q16" s="1">
        <f t="shared" si="14"/>
        <v>0</v>
      </c>
      <c r="R16" s="1">
        <f t="shared" si="14"/>
        <v>0</v>
      </c>
      <c r="S16" s="1">
        <f t="shared" si="14"/>
        <v>0</v>
      </c>
      <c r="T16" s="1">
        <f t="shared" si="14"/>
        <v>0</v>
      </c>
      <c r="U16" s="2">
        <f t="shared" si="16"/>
        <v>1</v>
      </c>
      <c r="X16" s="1" t="s">
        <v>3</v>
      </c>
      <c r="Y16">
        <f t="shared" si="15"/>
        <v>0</v>
      </c>
      <c r="Z16">
        <f t="shared" si="15"/>
        <v>0</v>
      </c>
      <c r="AA16">
        <f t="shared" si="15"/>
        <v>1</v>
      </c>
      <c r="AB16">
        <f t="shared" si="15"/>
        <v>1</v>
      </c>
      <c r="AC16">
        <f t="shared" si="15"/>
        <v>0</v>
      </c>
      <c r="AD16">
        <f t="shared" si="15"/>
        <v>0</v>
      </c>
      <c r="AE16">
        <f t="shared" si="15"/>
        <v>0</v>
      </c>
      <c r="AF16">
        <f t="shared" si="15"/>
        <v>0</v>
      </c>
      <c r="AG16" s="2">
        <f t="shared" si="17"/>
        <v>2</v>
      </c>
      <c r="AI16" s="1" t="s">
        <v>3</v>
      </c>
      <c r="AJ16" s="1"/>
      <c r="AK16" s="1"/>
      <c r="AL16" s="1"/>
      <c r="AM16" s="1"/>
      <c r="AN16" s="1"/>
      <c r="AO16" s="1"/>
      <c r="AP16" s="1"/>
      <c r="AQ16" s="1"/>
      <c r="AR16" s="2">
        <f t="shared" si="18"/>
        <v>0</v>
      </c>
      <c r="AU16" s="1" t="s">
        <v>3</v>
      </c>
      <c r="AV16" s="1"/>
      <c r="AW16" s="1"/>
      <c r="AX16" s="1"/>
      <c r="AY16" s="1"/>
      <c r="AZ16" s="1"/>
      <c r="BA16" s="1"/>
      <c r="BB16" s="1"/>
      <c r="BC16" s="1"/>
      <c r="BE16" s="1" t="s">
        <v>3</v>
      </c>
      <c r="BF16" s="1"/>
      <c r="BG16" s="1"/>
      <c r="BH16" s="1"/>
      <c r="BI16" s="1">
        <v>1</v>
      </c>
      <c r="BJ16" s="1"/>
      <c r="BK16" s="1"/>
      <c r="BL16" s="1"/>
      <c r="BM16" s="1"/>
      <c r="BN16" s="2">
        <f t="shared" si="19"/>
        <v>1</v>
      </c>
    </row>
    <row r="17" spans="1:66">
      <c r="A17" s="4" t="s">
        <v>25</v>
      </c>
      <c r="B17" s="1">
        <v>683.15</v>
      </c>
      <c r="C17" s="1">
        <v>680.28099999999995</v>
      </c>
      <c r="D17" s="1">
        <v>136.06299999999999</v>
      </c>
      <c r="E17" s="1">
        <v>73.700999999999993</v>
      </c>
      <c r="H17" s="3"/>
      <c r="I17" s="3"/>
      <c r="J17" s="3"/>
      <c r="L17" s="1" t="s">
        <v>4</v>
      </c>
      <c r="M17" s="1">
        <f t="shared" si="14"/>
        <v>0</v>
      </c>
      <c r="N17" s="1">
        <f t="shared" si="14"/>
        <v>0</v>
      </c>
      <c r="O17" s="1">
        <f t="shared" si="14"/>
        <v>0</v>
      </c>
      <c r="P17" s="1">
        <f t="shared" si="14"/>
        <v>0</v>
      </c>
      <c r="Q17" s="1">
        <f t="shared" si="14"/>
        <v>1</v>
      </c>
      <c r="R17" s="1">
        <f t="shared" si="14"/>
        <v>0</v>
      </c>
      <c r="S17" s="1">
        <f t="shared" si="14"/>
        <v>0</v>
      </c>
      <c r="T17" s="1">
        <f t="shared" si="14"/>
        <v>0</v>
      </c>
      <c r="U17" s="2">
        <f t="shared" si="16"/>
        <v>1</v>
      </c>
      <c r="X17" s="1" t="s">
        <v>4</v>
      </c>
      <c r="Y17">
        <f t="shared" si="15"/>
        <v>0</v>
      </c>
      <c r="Z17">
        <f t="shared" si="15"/>
        <v>0</v>
      </c>
      <c r="AA17">
        <f t="shared" si="15"/>
        <v>0</v>
      </c>
      <c r="AB17">
        <f t="shared" si="15"/>
        <v>0</v>
      </c>
      <c r="AC17">
        <f t="shared" si="15"/>
        <v>1</v>
      </c>
      <c r="AD17">
        <f t="shared" si="15"/>
        <v>0</v>
      </c>
      <c r="AE17">
        <f t="shared" si="15"/>
        <v>0</v>
      </c>
      <c r="AF17">
        <f t="shared" si="15"/>
        <v>0</v>
      </c>
      <c r="AG17" s="2">
        <f t="shared" si="17"/>
        <v>1</v>
      </c>
      <c r="AI17" s="1" t="s">
        <v>4</v>
      </c>
      <c r="AJ17" s="1"/>
      <c r="AK17" s="1"/>
      <c r="AL17" s="1"/>
      <c r="AM17" s="1"/>
      <c r="AN17" s="1"/>
      <c r="AO17" s="1"/>
      <c r="AP17" s="1"/>
      <c r="AQ17" s="1"/>
      <c r="AR17" s="2">
        <f t="shared" si="18"/>
        <v>0</v>
      </c>
      <c r="AU17" s="1" t="s">
        <v>4</v>
      </c>
      <c r="AV17" s="1"/>
      <c r="AW17" s="1"/>
      <c r="AX17" s="1"/>
      <c r="AY17" s="1"/>
      <c r="AZ17" s="9"/>
      <c r="BA17" s="1"/>
      <c r="BB17" s="1"/>
      <c r="BC17" s="1"/>
      <c r="BE17" s="1" t="s">
        <v>4</v>
      </c>
      <c r="BF17" s="1"/>
      <c r="BG17" s="1"/>
      <c r="BH17" s="1"/>
      <c r="BI17" s="1"/>
      <c r="BJ17" s="1"/>
      <c r="BK17" s="1"/>
      <c r="BL17" s="1"/>
      <c r="BM17" s="1"/>
      <c r="BN17" s="2">
        <f t="shared" si="19"/>
        <v>0</v>
      </c>
    </row>
    <row r="18" spans="1:66">
      <c r="H18" s="3"/>
      <c r="I18" s="3"/>
      <c r="J18" s="3"/>
      <c r="L18" s="1" t="s">
        <v>20</v>
      </c>
      <c r="M18" s="1">
        <f t="shared" si="14"/>
        <v>0</v>
      </c>
      <c r="N18" s="1">
        <f t="shared" si="14"/>
        <v>0</v>
      </c>
      <c r="O18" s="1">
        <f t="shared" si="14"/>
        <v>0</v>
      </c>
      <c r="P18" s="1">
        <f t="shared" si="14"/>
        <v>0</v>
      </c>
      <c r="Q18" s="1">
        <f t="shared" si="14"/>
        <v>0</v>
      </c>
      <c r="R18" s="1">
        <f t="shared" si="14"/>
        <v>0</v>
      </c>
      <c r="S18" s="1">
        <f t="shared" si="14"/>
        <v>0</v>
      </c>
      <c r="T18" s="1">
        <f t="shared" si="14"/>
        <v>0</v>
      </c>
      <c r="U18" s="2">
        <f t="shared" si="16"/>
        <v>0</v>
      </c>
      <c r="X18" s="1" t="s">
        <v>20</v>
      </c>
      <c r="Y18">
        <f t="shared" si="15"/>
        <v>0</v>
      </c>
      <c r="Z18">
        <f t="shared" si="15"/>
        <v>0</v>
      </c>
      <c r="AA18">
        <f t="shared" si="15"/>
        <v>0</v>
      </c>
      <c r="AB18">
        <f t="shared" si="15"/>
        <v>0</v>
      </c>
      <c r="AC18">
        <f t="shared" si="15"/>
        <v>0</v>
      </c>
      <c r="AD18">
        <f t="shared" si="15"/>
        <v>1</v>
      </c>
      <c r="AE18">
        <f t="shared" si="15"/>
        <v>0</v>
      </c>
      <c r="AF18">
        <f t="shared" si="15"/>
        <v>0</v>
      </c>
      <c r="AG18" s="2">
        <f t="shared" si="17"/>
        <v>1</v>
      </c>
      <c r="AI18" s="6" t="s">
        <v>20</v>
      </c>
      <c r="AJ18" s="1"/>
      <c r="AK18" s="1"/>
      <c r="AL18" s="1"/>
      <c r="AM18" s="1"/>
      <c r="AN18" s="1"/>
      <c r="AO18" s="1"/>
      <c r="AP18" s="1"/>
      <c r="AQ18" s="1"/>
      <c r="AR18" s="2">
        <f t="shared" si="18"/>
        <v>0</v>
      </c>
      <c r="AU18" s="6" t="s">
        <v>20</v>
      </c>
      <c r="AV18" s="1"/>
      <c r="AW18" s="1"/>
      <c r="AX18" s="1"/>
      <c r="AY18" s="1"/>
      <c r="AZ18" s="1"/>
      <c r="BA18" s="1"/>
      <c r="BB18" s="1"/>
      <c r="BC18" s="1"/>
      <c r="BE18" s="6" t="s">
        <v>20</v>
      </c>
      <c r="BF18" s="1"/>
      <c r="BG18" s="1"/>
      <c r="BH18" s="1"/>
      <c r="BI18" s="1"/>
      <c r="BJ18" s="1"/>
      <c r="BK18">
        <v>1</v>
      </c>
      <c r="BL18" s="1"/>
      <c r="BM18" s="1"/>
      <c r="BN18" s="2">
        <f t="shared" si="19"/>
        <v>1</v>
      </c>
    </row>
    <row r="19" spans="1:66">
      <c r="A19" s="1" t="s">
        <v>13</v>
      </c>
      <c r="B19" s="1" t="s">
        <v>5</v>
      </c>
      <c r="C19" s="1" t="s">
        <v>6</v>
      </c>
      <c r="D19" s="1" t="s">
        <v>7</v>
      </c>
      <c r="E19" s="1" t="s">
        <v>8</v>
      </c>
      <c r="F19" s="1" t="s">
        <v>9</v>
      </c>
      <c r="G19" s="4" t="s">
        <v>23</v>
      </c>
      <c r="H19" s="4" t="s">
        <v>24</v>
      </c>
      <c r="I19" s="4" t="s">
        <v>25</v>
      </c>
      <c r="J19" s="5"/>
      <c r="L19" s="1" t="s">
        <v>21</v>
      </c>
      <c r="M19" s="1">
        <f t="shared" si="14"/>
        <v>0</v>
      </c>
      <c r="N19" s="1">
        <f t="shared" si="14"/>
        <v>0</v>
      </c>
      <c r="O19" s="1">
        <f t="shared" si="14"/>
        <v>0</v>
      </c>
      <c r="P19" s="1">
        <f t="shared" si="14"/>
        <v>0</v>
      </c>
      <c r="Q19" s="1">
        <f t="shared" si="14"/>
        <v>0</v>
      </c>
      <c r="R19" s="1">
        <f t="shared" si="14"/>
        <v>0</v>
      </c>
      <c r="S19" s="1">
        <f t="shared" si="14"/>
        <v>1</v>
      </c>
      <c r="T19" s="1">
        <f t="shared" si="14"/>
        <v>0</v>
      </c>
      <c r="U19" s="2">
        <f t="shared" si="16"/>
        <v>1</v>
      </c>
      <c r="X19" s="1" t="s">
        <v>21</v>
      </c>
      <c r="Y19">
        <f t="shared" si="15"/>
        <v>0</v>
      </c>
      <c r="Z19">
        <f t="shared" si="15"/>
        <v>0</v>
      </c>
      <c r="AA19">
        <f t="shared" si="15"/>
        <v>0</v>
      </c>
      <c r="AB19">
        <f t="shared" si="15"/>
        <v>0</v>
      </c>
      <c r="AC19">
        <f t="shared" si="15"/>
        <v>0</v>
      </c>
      <c r="AD19">
        <f t="shared" si="15"/>
        <v>0</v>
      </c>
      <c r="AE19">
        <f t="shared" si="15"/>
        <v>1</v>
      </c>
      <c r="AF19">
        <f t="shared" si="15"/>
        <v>1</v>
      </c>
      <c r="AG19" s="2">
        <f t="shared" si="17"/>
        <v>2</v>
      </c>
      <c r="AI19" s="7" t="s">
        <v>21</v>
      </c>
      <c r="AJ19" s="1"/>
      <c r="AK19" s="1"/>
      <c r="AL19" s="1"/>
      <c r="AM19" s="1"/>
      <c r="AN19" s="1"/>
      <c r="AO19" s="1"/>
      <c r="AP19" s="1"/>
      <c r="AQ19" s="1"/>
      <c r="AR19" s="2">
        <f t="shared" si="18"/>
        <v>0</v>
      </c>
      <c r="AU19" s="6" t="s">
        <v>21</v>
      </c>
      <c r="AV19" s="1"/>
      <c r="AW19" s="1"/>
      <c r="AX19" s="1"/>
      <c r="AY19" s="1"/>
      <c r="AZ19" s="1"/>
      <c r="BA19" s="1"/>
      <c r="BB19" s="1">
        <f t="shared" ref="BB19:BC19" si="20">BB8</f>
        <v>23108.86425599999</v>
      </c>
      <c r="BC19" s="1">
        <f t="shared" si="20"/>
        <v>53631.38229300001</v>
      </c>
      <c r="BE19" s="7" t="s">
        <v>21</v>
      </c>
      <c r="BF19" s="1"/>
      <c r="BG19" s="1"/>
      <c r="BH19" s="1"/>
      <c r="BI19" s="1"/>
      <c r="BJ19" s="1"/>
      <c r="BK19" s="1"/>
      <c r="BL19" s="1"/>
      <c r="BM19" s="1"/>
      <c r="BN19" s="2">
        <f t="shared" si="19"/>
        <v>0</v>
      </c>
    </row>
    <row r="20" spans="1:66">
      <c r="A20" s="1" t="s">
        <v>0</v>
      </c>
      <c r="B20" s="1">
        <f>ABS(B2-$B$10)</f>
        <v>0</v>
      </c>
      <c r="C20" s="1">
        <f>ABS(B2-$B$11)</f>
        <v>0</v>
      </c>
      <c r="D20" s="1">
        <f>ABS(B2-$B$12)</f>
        <v>0</v>
      </c>
      <c r="E20" s="1">
        <f>ABS(B2-$B$12)</f>
        <v>0</v>
      </c>
      <c r="F20" s="1">
        <f>ABS(B2-$B$14)</f>
        <v>368.50299999999993</v>
      </c>
      <c r="G20" s="1">
        <f>ABS(B2-$B$15)</f>
        <v>221.102</v>
      </c>
      <c r="H20" s="1">
        <f>ABS(B2-$B$16)</f>
        <v>368.50400000000002</v>
      </c>
      <c r="I20" s="1">
        <f>ABS(B2-$B$17)</f>
        <v>515.90599999999995</v>
      </c>
      <c r="J20" s="3"/>
      <c r="L20" s="1" t="s">
        <v>22</v>
      </c>
      <c r="M20" s="1">
        <f t="shared" si="14"/>
        <v>0</v>
      </c>
      <c r="N20" s="1">
        <f t="shared" si="14"/>
        <v>0</v>
      </c>
      <c r="O20" s="1">
        <f t="shared" si="14"/>
        <v>0</v>
      </c>
      <c r="P20" s="1">
        <f t="shared" si="14"/>
        <v>0</v>
      </c>
      <c r="Q20" s="1">
        <f t="shared" si="14"/>
        <v>0</v>
      </c>
      <c r="R20" s="1">
        <f t="shared" si="14"/>
        <v>0</v>
      </c>
      <c r="S20" s="1">
        <f t="shared" si="14"/>
        <v>0</v>
      </c>
      <c r="T20" s="1">
        <f t="shared" si="14"/>
        <v>0</v>
      </c>
      <c r="U20" s="2">
        <f t="shared" si="16"/>
        <v>0</v>
      </c>
      <c r="X20" s="1" t="s">
        <v>22</v>
      </c>
      <c r="Y20">
        <f t="shared" si="15"/>
        <v>0</v>
      </c>
      <c r="Z20">
        <f t="shared" si="15"/>
        <v>0</v>
      </c>
      <c r="AA20">
        <f t="shared" si="15"/>
        <v>0</v>
      </c>
      <c r="AB20">
        <f t="shared" si="15"/>
        <v>0</v>
      </c>
      <c r="AC20">
        <f t="shared" si="15"/>
        <v>1</v>
      </c>
      <c r="AD20">
        <f t="shared" si="15"/>
        <v>0</v>
      </c>
      <c r="AE20">
        <f t="shared" si="15"/>
        <v>0</v>
      </c>
      <c r="AF20">
        <f t="shared" si="15"/>
        <v>0</v>
      </c>
      <c r="AG20" s="2">
        <f t="shared" si="17"/>
        <v>1</v>
      </c>
      <c r="AI20" s="7" t="s">
        <v>22</v>
      </c>
      <c r="AJ20" s="1"/>
      <c r="AK20" s="1"/>
      <c r="AL20" s="1"/>
      <c r="AM20" s="1"/>
      <c r="AN20" s="1"/>
      <c r="AO20" s="1"/>
      <c r="AP20" s="1"/>
      <c r="AQ20" s="1"/>
      <c r="AR20" s="2">
        <f t="shared" si="18"/>
        <v>0</v>
      </c>
      <c r="AU20" s="6" t="s">
        <v>22</v>
      </c>
      <c r="AV20" s="1"/>
      <c r="AW20" s="1"/>
      <c r="AX20" s="1"/>
      <c r="AY20" s="1"/>
      <c r="AZ20" s="9"/>
      <c r="BA20" s="1"/>
      <c r="BB20" s="1"/>
      <c r="BC20" s="1"/>
      <c r="BE20" s="7" t="s">
        <v>22</v>
      </c>
      <c r="BF20" s="1"/>
      <c r="BG20" s="1"/>
      <c r="BH20" s="1"/>
      <c r="BI20" s="1"/>
      <c r="BJ20" s="8">
        <v>1</v>
      </c>
      <c r="BK20" s="1"/>
      <c r="BL20" s="1"/>
      <c r="BM20" s="1"/>
      <c r="BN20" s="2">
        <f t="shared" si="19"/>
        <v>1</v>
      </c>
    </row>
    <row r="21" spans="1:66">
      <c r="A21" s="1" t="s">
        <v>1</v>
      </c>
      <c r="B21" s="1">
        <f t="shared" ref="B21:B27" si="21">ABS(B3-$B$10)</f>
        <v>0</v>
      </c>
      <c r="C21" s="1">
        <f t="shared" ref="C21:C27" si="22">ABS(B3-$B$11)</f>
        <v>0</v>
      </c>
      <c r="D21" s="1">
        <f t="shared" ref="D21:D27" si="23">ABS(B3-$B$12)</f>
        <v>0</v>
      </c>
      <c r="E21" s="1">
        <f t="shared" ref="E21:E27" si="24">ABS(B3-$B$12)</f>
        <v>0</v>
      </c>
      <c r="F21" s="1">
        <f t="shared" ref="F21:F27" si="25">ABS(B3-$B$14)</f>
        <v>368.50299999999993</v>
      </c>
      <c r="G21" s="1">
        <f t="shared" ref="G21:G27" si="26">ABS(B3-$B$15)</f>
        <v>221.102</v>
      </c>
      <c r="H21" s="1">
        <f t="shared" ref="H21:H27" si="27">ABS(B3-$B$16)</f>
        <v>368.50400000000002</v>
      </c>
      <c r="I21" s="1">
        <f t="shared" ref="I21:I27" si="28">ABS(B3-$B$17)</f>
        <v>515.90599999999995</v>
      </c>
      <c r="J21" s="3"/>
      <c r="L21" s="2" t="s">
        <v>18</v>
      </c>
      <c r="M21" s="2">
        <f>SUM(M13:M20)</f>
        <v>1</v>
      </c>
      <c r="N21" s="2">
        <f t="shared" ref="N21:T21" si="29">SUM(N13:N20)</f>
        <v>1</v>
      </c>
      <c r="O21" s="2">
        <f t="shared" si="29"/>
        <v>1</v>
      </c>
      <c r="P21" s="2">
        <f t="shared" si="29"/>
        <v>1</v>
      </c>
      <c r="Q21" s="2">
        <f t="shared" si="29"/>
        <v>1</v>
      </c>
      <c r="R21" s="2">
        <f t="shared" si="29"/>
        <v>0</v>
      </c>
      <c r="S21" s="2">
        <f t="shared" si="29"/>
        <v>1</v>
      </c>
      <c r="T21" s="2">
        <f t="shared" si="29"/>
        <v>0</v>
      </c>
      <c r="U21" s="1"/>
      <c r="X21" s="2" t="s">
        <v>18</v>
      </c>
      <c r="Y21" s="2">
        <f>SUM(Y13:Y20)</f>
        <v>0</v>
      </c>
      <c r="Z21" s="2">
        <f t="shared" ref="Z21:AF21" si="30">SUM(Z13:Z20)</f>
        <v>2</v>
      </c>
      <c r="AA21" s="2">
        <f t="shared" si="30"/>
        <v>2</v>
      </c>
      <c r="AB21" s="2">
        <f t="shared" si="30"/>
        <v>1</v>
      </c>
      <c r="AC21" s="2">
        <f t="shared" si="30"/>
        <v>2</v>
      </c>
      <c r="AD21" s="2">
        <f t="shared" si="30"/>
        <v>1</v>
      </c>
      <c r="AE21" s="2">
        <f t="shared" si="30"/>
        <v>1</v>
      </c>
      <c r="AF21" s="2">
        <f t="shared" si="30"/>
        <v>1</v>
      </c>
      <c r="AG21" s="1"/>
      <c r="AI21" s="2" t="s">
        <v>18</v>
      </c>
      <c r="AJ21" s="2">
        <f>SUM(AJ13:AJ20)</f>
        <v>1</v>
      </c>
      <c r="AK21" s="2">
        <f t="shared" ref="AK21" si="31">SUM(AK13:AK20)</f>
        <v>0</v>
      </c>
      <c r="AL21" s="2">
        <f t="shared" ref="AL21" si="32">SUM(AL13:AL20)</f>
        <v>0</v>
      </c>
      <c r="AM21" s="2">
        <f t="shared" ref="AM21" si="33">SUM(AM13:AM20)</f>
        <v>0</v>
      </c>
      <c r="AN21" s="2">
        <f t="shared" ref="AN21" si="34">SUM(AN13:AN20)</f>
        <v>0</v>
      </c>
      <c r="AO21" s="2">
        <f t="shared" ref="AO21" si="35">SUM(AO13:AO20)</f>
        <v>0</v>
      </c>
      <c r="AP21" s="2">
        <f t="shared" ref="AP21" si="36">SUM(AP13:AP20)</f>
        <v>0</v>
      </c>
      <c r="AQ21" s="2">
        <f t="shared" ref="AQ21" si="37">SUM(AQ13:AQ20)</f>
        <v>0</v>
      </c>
      <c r="AR21" s="1"/>
      <c r="AU21" s="3"/>
      <c r="AV21" s="3"/>
      <c r="AW21" s="3"/>
      <c r="AX21" s="3"/>
      <c r="AY21" s="3"/>
      <c r="AZ21" s="3"/>
      <c r="BA21" s="3"/>
      <c r="BB21" s="3"/>
      <c r="BC21" s="3"/>
      <c r="BE21" s="2" t="s">
        <v>18</v>
      </c>
      <c r="BF21" s="2">
        <f>SUM(BF13:BF20)</f>
        <v>1</v>
      </c>
      <c r="BG21" s="2">
        <f t="shared" ref="BG21" si="38">SUM(BG13:BG20)</f>
        <v>1</v>
      </c>
      <c r="BH21" s="2">
        <f t="shared" ref="BH21" si="39">SUM(BH13:BH20)</f>
        <v>1</v>
      </c>
      <c r="BI21" s="2">
        <f t="shared" ref="BI21" si="40">SUM(BI13:BI20)</f>
        <v>1</v>
      </c>
      <c r="BJ21" s="2">
        <f t="shared" ref="BJ21" si="41">SUM(BJ13:BJ20)</f>
        <v>1</v>
      </c>
      <c r="BK21" s="2">
        <f t="shared" ref="BK21" si="42">SUM(BK13:BK20)</f>
        <v>1</v>
      </c>
      <c r="BL21" s="2">
        <f t="shared" ref="BL21" si="43">SUM(BL13:BL20)</f>
        <v>0</v>
      </c>
      <c r="BM21" s="2">
        <f t="shared" ref="BM21" si="44">SUM(BM13:BM20)</f>
        <v>0</v>
      </c>
      <c r="BN21" s="1"/>
    </row>
    <row r="22" spans="1:66">
      <c r="A22" s="1" t="s">
        <v>2</v>
      </c>
      <c r="B22" s="1">
        <f t="shared" si="21"/>
        <v>0</v>
      </c>
      <c r="C22" s="1">
        <f t="shared" si="22"/>
        <v>0</v>
      </c>
      <c r="D22" s="1">
        <f t="shared" si="23"/>
        <v>0</v>
      </c>
      <c r="E22" s="1">
        <f t="shared" si="24"/>
        <v>0</v>
      </c>
      <c r="F22" s="1">
        <f t="shared" si="25"/>
        <v>368.50299999999993</v>
      </c>
      <c r="G22" s="1">
        <f t="shared" si="26"/>
        <v>221.102</v>
      </c>
      <c r="H22" s="1">
        <f t="shared" si="27"/>
        <v>368.50400000000002</v>
      </c>
      <c r="I22" s="1">
        <f t="shared" si="28"/>
        <v>515.90599999999995</v>
      </c>
      <c r="J22" s="3"/>
      <c r="AU22" s="3"/>
      <c r="AV22" s="3"/>
      <c r="AW22" s="3"/>
      <c r="AX22" s="3"/>
      <c r="AY22" s="3"/>
      <c r="AZ22" s="3"/>
      <c r="BA22" s="3"/>
      <c r="BB22" s="3"/>
      <c r="BC22" s="3"/>
    </row>
    <row r="23" spans="1:66">
      <c r="A23" s="1" t="s">
        <v>3</v>
      </c>
      <c r="B23" s="1">
        <f t="shared" si="21"/>
        <v>0</v>
      </c>
      <c r="C23" s="1">
        <f t="shared" si="22"/>
        <v>0</v>
      </c>
      <c r="D23" s="1">
        <f t="shared" si="23"/>
        <v>0</v>
      </c>
      <c r="E23" s="1">
        <f t="shared" si="24"/>
        <v>0</v>
      </c>
      <c r="F23" s="1">
        <f t="shared" si="25"/>
        <v>368.50299999999993</v>
      </c>
      <c r="G23" s="1">
        <f t="shared" si="26"/>
        <v>221.102</v>
      </c>
      <c r="H23" s="1">
        <f t="shared" si="27"/>
        <v>368.50400000000002</v>
      </c>
      <c r="I23" s="1">
        <f t="shared" si="28"/>
        <v>515.90599999999995</v>
      </c>
      <c r="J23" s="3"/>
      <c r="L23" s="1">
        <f>13*5</f>
        <v>65</v>
      </c>
      <c r="M23" s="1" t="s">
        <v>5</v>
      </c>
      <c r="N23" s="1" t="s">
        <v>6</v>
      </c>
      <c r="O23" s="1" t="s">
        <v>7</v>
      </c>
      <c r="P23" s="1" t="s">
        <v>8</v>
      </c>
      <c r="Q23" s="1" t="s">
        <v>9</v>
      </c>
      <c r="R23" s="1" t="s">
        <v>23</v>
      </c>
      <c r="S23" s="1" t="s">
        <v>24</v>
      </c>
      <c r="T23" s="1" t="s">
        <v>25</v>
      </c>
      <c r="U23" s="2" t="s">
        <v>18</v>
      </c>
      <c r="X23" s="1">
        <v>2</v>
      </c>
      <c r="Y23" s="1" t="s">
        <v>5</v>
      </c>
      <c r="Z23" s="1" t="s">
        <v>6</v>
      </c>
      <c r="AA23" s="1" t="s">
        <v>7</v>
      </c>
      <c r="AB23" s="1" t="s">
        <v>8</v>
      </c>
      <c r="AC23" s="1" t="s">
        <v>9</v>
      </c>
      <c r="AD23" s="1" t="s">
        <v>23</v>
      </c>
      <c r="AE23" s="1" t="s">
        <v>24</v>
      </c>
      <c r="AF23" s="1" t="s">
        <v>25</v>
      </c>
      <c r="AG23" s="2" t="s">
        <v>18</v>
      </c>
      <c r="AI23" s="1" t="s">
        <v>19</v>
      </c>
      <c r="AJ23" s="1" t="s">
        <v>5</v>
      </c>
      <c r="AK23" s="1" t="s">
        <v>6</v>
      </c>
      <c r="AL23" s="1" t="s">
        <v>7</v>
      </c>
      <c r="AM23" s="1" t="s">
        <v>8</v>
      </c>
      <c r="AN23" s="1" t="s">
        <v>9</v>
      </c>
      <c r="AO23" s="1" t="s">
        <v>23</v>
      </c>
      <c r="AP23" s="1" t="s">
        <v>24</v>
      </c>
      <c r="AQ23" s="1" t="s">
        <v>25</v>
      </c>
      <c r="AR23" s="2" t="s">
        <v>18</v>
      </c>
      <c r="AU23" s="1" t="s">
        <v>15</v>
      </c>
      <c r="AV23" s="1" t="s">
        <v>5</v>
      </c>
      <c r="AW23" s="1" t="s">
        <v>6</v>
      </c>
      <c r="AX23" s="1" t="s">
        <v>7</v>
      </c>
      <c r="AY23" s="1" t="s">
        <v>8</v>
      </c>
      <c r="AZ23" s="1" t="s">
        <v>9</v>
      </c>
      <c r="BA23" s="1" t="s">
        <v>23</v>
      </c>
      <c r="BB23" s="1" t="s">
        <v>24</v>
      </c>
      <c r="BC23" s="1" t="s">
        <v>25</v>
      </c>
      <c r="BE23" s="1" t="s">
        <v>19</v>
      </c>
      <c r="BF23" s="1" t="s">
        <v>5</v>
      </c>
      <c r="BG23" s="1" t="s">
        <v>6</v>
      </c>
      <c r="BH23" s="1" t="s">
        <v>7</v>
      </c>
      <c r="BI23" s="1" t="s">
        <v>8</v>
      </c>
      <c r="BJ23" s="1" t="s">
        <v>9</v>
      </c>
      <c r="BK23" s="1" t="s">
        <v>23</v>
      </c>
      <c r="BL23" s="1" t="s">
        <v>24</v>
      </c>
      <c r="BM23" s="1" t="s">
        <v>25</v>
      </c>
      <c r="BN23" s="2" t="s">
        <v>18</v>
      </c>
    </row>
    <row r="24" spans="1:66">
      <c r="A24" s="1" t="s">
        <v>4</v>
      </c>
      <c r="B24" s="1">
        <f t="shared" si="21"/>
        <v>368.50400000000002</v>
      </c>
      <c r="C24" s="1">
        <f t="shared" si="22"/>
        <v>368.50400000000002</v>
      </c>
      <c r="D24" s="1">
        <f t="shared" si="23"/>
        <v>368.50400000000002</v>
      </c>
      <c r="E24" s="1">
        <f t="shared" si="24"/>
        <v>368.50400000000002</v>
      </c>
      <c r="F24" s="1">
        <f t="shared" si="25"/>
        <v>1.00000000009004E-3</v>
      </c>
      <c r="G24" s="1">
        <f t="shared" si="26"/>
        <v>147.40200000000004</v>
      </c>
      <c r="H24" s="1">
        <f t="shared" si="27"/>
        <v>0</v>
      </c>
      <c r="I24" s="1">
        <f t="shared" si="28"/>
        <v>147.40199999999993</v>
      </c>
      <c r="J24" s="3"/>
      <c r="L24" s="1" t="s">
        <v>0</v>
      </c>
      <c r="M24" s="1">
        <f t="shared" ref="M24:T31" si="45">IF(($D2/2)+$L$23&gt;B20,IF(($E2/2)+$L$23&gt;B30,1,0),0)</f>
        <v>1</v>
      </c>
      <c r="N24" s="1">
        <f t="shared" si="45"/>
        <v>0</v>
      </c>
      <c r="O24" s="1">
        <f t="shared" si="45"/>
        <v>0</v>
      </c>
      <c r="P24" s="1">
        <f t="shared" si="45"/>
        <v>0</v>
      </c>
      <c r="Q24" s="1">
        <f t="shared" si="45"/>
        <v>0</v>
      </c>
      <c r="R24" s="1">
        <f t="shared" si="45"/>
        <v>0</v>
      </c>
      <c r="S24" s="1">
        <f t="shared" si="45"/>
        <v>0</v>
      </c>
      <c r="T24" s="1">
        <f t="shared" si="45"/>
        <v>0</v>
      </c>
      <c r="U24" s="2">
        <f>SUM(M24:T24)</f>
        <v>1</v>
      </c>
      <c r="X24" s="1" t="s">
        <v>0</v>
      </c>
      <c r="Y24" s="1">
        <f>Y13</f>
        <v>0</v>
      </c>
      <c r="Z24" s="1">
        <f t="shared" ref="Z24:AF24" si="46">Z13</f>
        <v>0</v>
      </c>
      <c r="AA24" s="1">
        <f t="shared" si="46"/>
        <v>0</v>
      </c>
      <c r="AB24" s="1">
        <f t="shared" si="46"/>
        <v>0</v>
      </c>
      <c r="AC24" s="1">
        <f t="shared" si="46"/>
        <v>0</v>
      </c>
      <c r="AD24" s="1">
        <f t="shared" si="46"/>
        <v>0</v>
      </c>
      <c r="AE24" s="1">
        <f t="shared" si="46"/>
        <v>0</v>
      </c>
      <c r="AF24" s="1">
        <f t="shared" si="46"/>
        <v>0</v>
      </c>
      <c r="AG24" s="2">
        <f>SUM(Y24:AF24)</f>
        <v>0</v>
      </c>
      <c r="AI24" s="1" t="s">
        <v>0</v>
      </c>
      <c r="AJ24" s="1">
        <v>1</v>
      </c>
      <c r="AK24" s="1"/>
      <c r="AL24" s="1"/>
      <c r="AM24" s="1"/>
      <c r="AN24" s="1"/>
      <c r="AO24" s="1"/>
      <c r="AP24" s="1"/>
      <c r="AQ24" s="1"/>
      <c r="AR24" s="2">
        <f>SUM(AJ24:AQ24)</f>
        <v>1</v>
      </c>
      <c r="AU24" s="1" t="s">
        <v>0</v>
      </c>
      <c r="AV24" s="1"/>
      <c r="AW24" s="1"/>
      <c r="AX24" s="1"/>
      <c r="AY24" s="1"/>
      <c r="AZ24" s="1"/>
      <c r="BA24" s="1"/>
      <c r="BB24" s="1"/>
      <c r="BC24" s="1"/>
      <c r="BE24" s="1" t="s">
        <v>0</v>
      </c>
      <c r="BF24" s="1">
        <v>1</v>
      </c>
      <c r="BG24" s="1"/>
      <c r="BH24" s="1"/>
      <c r="BI24" s="1"/>
      <c r="BJ24" s="1"/>
      <c r="BK24" s="1"/>
      <c r="BL24" s="1"/>
      <c r="BM24" s="1"/>
      <c r="BN24" s="2">
        <f>SUM(BF24:BM24)</f>
        <v>1</v>
      </c>
    </row>
    <row r="25" spans="1:66">
      <c r="A25" s="4" t="s">
        <v>20</v>
      </c>
      <c r="B25" s="1">
        <f t="shared" si="21"/>
        <v>294.803</v>
      </c>
      <c r="C25" s="1">
        <f t="shared" si="22"/>
        <v>294.803</v>
      </c>
      <c r="D25" s="1">
        <f t="shared" si="23"/>
        <v>294.803</v>
      </c>
      <c r="E25" s="1">
        <f t="shared" si="24"/>
        <v>294.803</v>
      </c>
      <c r="F25" s="1">
        <f t="shared" si="25"/>
        <v>73.699999999999932</v>
      </c>
      <c r="G25" s="1">
        <f t="shared" si="26"/>
        <v>73.701000000000022</v>
      </c>
      <c r="H25" s="1">
        <f t="shared" si="27"/>
        <v>73.701000000000022</v>
      </c>
      <c r="I25" s="1">
        <f t="shared" si="28"/>
        <v>221.10299999999995</v>
      </c>
      <c r="J25" s="3"/>
      <c r="L25" s="1" t="s">
        <v>1</v>
      </c>
      <c r="M25" s="1">
        <f t="shared" si="45"/>
        <v>1</v>
      </c>
      <c r="N25" s="1">
        <f t="shared" si="45"/>
        <v>1</v>
      </c>
      <c r="O25" s="1">
        <f t="shared" si="45"/>
        <v>0</v>
      </c>
      <c r="P25" s="1">
        <f t="shared" si="45"/>
        <v>0</v>
      </c>
      <c r="Q25" s="1">
        <f t="shared" si="45"/>
        <v>0</v>
      </c>
      <c r="R25" s="1">
        <f t="shared" si="45"/>
        <v>0</v>
      </c>
      <c r="S25" s="1">
        <f t="shared" si="45"/>
        <v>0</v>
      </c>
      <c r="T25" s="1">
        <f t="shared" si="45"/>
        <v>0</v>
      </c>
      <c r="U25" s="2">
        <f t="shared" ref="U25:U31" si="47">SUM(M25:T25)</f>
        <v>2</v>
      </c>
      <c r="X25" s="1" t="s">
        <v>1</v>
      </c>
      <c r="Y25" s="1">
        <f t="shared" ref="Y25:AF31" si="48">Y14</f>
        <v>0</v>
      </c>
      <c r="Z25" s="9">
        <v>0</v>
      </c>
      <c r="AA25" s="1">
        <f t="shared" si="48"/>
        <v>0</v>
      </c>
      <c r="AB25" s="1">
        <f t="shared" si="48"/>
        <v>0</v>
      </c>
      <c r="AC25" s="1">
        <f t="shared" si="48"/>
        <v>0</v>
      </c>
      <c r="AD25" s="1">
        <f t="shared" si="48"/>
        <v>0</v>
      </c>
      <c r="AE25" s="1">
        <f t="shared" si="48"/>
        <v>0</v>
      </c>
      <c r="AF25" s="1">
        <f t="shared" si="48"/>
        <v>0</v>
      </c>
      <c r="AG25" s="2">
        <f t="shared" ref="AG25:AG31" si="49">SUM(Y25:AF25)</f>
        <v>0</v>
      </c>
      <c r="AI25" s="1" t="s">
        <v>1</v>
      </c>
      <c r="AJ25" s="1"/>
      <c r="AK25" s="8">
        <v>1</v>
      </c>
      <c r="AL25" s="1"/>
      <c r="AM25" s="1"/>
      <c r="AN25" s="1"/>
      <c r="AO25" s="1"/>
      <c r="AP25" s="1"/>
      <c r="AQ25" s="1"/>
      <c r="AR25" s="2">
        <f t="shared" ref="AR25:AR31" si="50">SUM(AJ25:AQ25)</f>
        <v>1</v>
      </c>
      <c r="AU25" s="1" t="s">
        <v>1</v>
      </c>
      <c r="AV25" s="1"/>
      <c r="AW25" s="1"/>
      <c r="AX25" s="1"/>
      <c r="AY25" s="1"/>
      <c r="AZ25" s="1"/>
      <c r="BA25" s="1"/>
      <c r="BB25" s="1"/>
      <c r="BC25" s="1"/>
      <c r="BE25" s="1" t="s">
        <v>1</v>
      </c>
      <c r="BF25" s="1"/>
      <c r="BG25" s="1">
        <v>1</v>
      </c>
      <c r="BH25" s="1"/>
      <c r="BI25" s="1"/>
      <c r="BJ25" s="1"/>
      <c r="BK25" s="1"/>
      <c r="BL25" s="1"/>
      <c r="BM25" s="1"/>
      <c r="BN25" s="2">
        <f t="shared" ref="BN25:BN31" si="51">SUM(BF25:BM25)</f>
        <v>1</v>
      </c>
    </row>
    <row r="26" spans="1:66">
      <c r="A26" s="4" t="s">
        <v>21</v>
      </c>
      <c r="B26" s="1">
        <f t="shared" si="21"/>
        <v>368.50400000000002</v>
      </c>
      <c r="C26" s="1">
        <f t="shared" si="22"/>
        <v>368.50400000000002</v>
      </c>
      <c r="D26" s="1">
        <f t="shared" si="23"/>
        <v>368.50400000000002</v>
      </c>
      <c r="E26" s="1">
        <f t="shared" si="24"/>
        <v>368.50400000000002</v>
      </c>
      <c r="F26" s="1">
        <f t="shared" si="25"/>
        <v>1.00000000009004E-3</v>
      </c>
      <c r="G26" s="1">
        <f t="shared" si="26"/>
        <v>147.40200000000004</v>
      </c>
      <c r="H26" s="1">
        <f t="shared" si="27"/>
        <v>0</v>
      </c>
      <c r="I26" s="1">
        <f t="shared" si="28"/>
        <v>147.40199999999993</v>
      </c>
      <c r="J26" s="3"/>
      <c r="L26" s="1" t="s">
        <v>2</v>
      </c>
      <c r="M26" s="1">
        <f t="shared" si="45"/>
        <v>0</v>
      </c>
      <c r="N26" s="1">
        <f t="shared" si="45"/>
        <v>1</v>
      </c>
      <c r="O26" s="1">
        <f t="shared" si="45"/>
        <v>1</v>
      </c>
      <c r="P26" s="1">
        <f t="shared" si="45"/>
        <v>0</v>
      </c>
      <c r="Q26" s="1">
        <f t="shared" si="45"/>
        <v>0</v>
      </c>
      <c r="R26" s="1">
        <f t="shared" si="45"/>
        <v>0</v>
      </c>
      <c r="S26" s="1">
        <f t="shared" si="45"/>
        <v>0</v>
      </c>
      <c r="T26" s="1">
        <f t="shared" si="45"/>
        <v>0</v>
      </c>
      <c r="U26" s="2">
        <f t="shared" si="47"/>
        <v>2</v>
      </c>
      <c r="X26" s="1" t="s">
        <v>2</v>
      </c>
      <c r="Y26" s="1">
        <f t="shared" si="48"/>
        <v>0</v>
      </c>
      <c r="Z26" s="9">
        <v>0</v>
      </c>
      <c r="AA26" s="1">
        <f t="shared" si="48"/>
        <v>1</v>
      </c>
      <c r="AB26" s="1">
        <f t="shared" si="48"/>
        <v>0</v>
      </c>
      <c r="AC26" s="1">
        <f t="shared" si="48"/>
        <v>0</v>
      </c>
      <c r="AD26" s="1">
        <f t="shared" si="48"/>
        <v>0</v>
      </c>
      <c r="AE26" s="1">
        <f t="shared" si="48"/>
        <v>0</v>
      </c>
      <c r="AF26" s="1">
        <f t="shared" si="48"/>
        <v>0</v>
      </c>
      <c r="AG26" s="2">
        <f t="shared" si="49"/>
        <v>1</v>
      </c>
      <c r="AI26" s="1" t="s">
        <v>2</v>
      </c>
      <c r="AJ26" s="1"/>
      <c r="AK26" s="1"/>
      <c r="AL26" s="1"/>
      <c r="AM26" s="1"/>
      <c r="AN26" s="1"/>
      <c r="AO26" s="1"/>
      <c r="AP26" s="1"/>
      <c r="AQ26" s="1"/>
      <c r="AR26" s="2">
        <f t="shared" si="50"/>
        <v>0</v>
      </c>
      <c r="AU26" s="1" t="s">
        <v>2</v>
      </c>
      <c r="AV26" s="1"/>
      <c r="AW26" s="1"/>
      <c r="AX26" s="1"/>
      <c r="AY26" s="1"/>
      <c r="AZ26" s="1"/>
      <c r="BA26" s="1"/>
      <c r="BB26" s="1"/>
      <c r="BC26" s="1"/>
      <c r="BE26" s="1" t="s">
        <v>2</v>
      </c>
      <c r="BF26" s="1"/>
      <c r="BG26" s="1"/>
      <c r="BH26" s="1">
        <v>1</v>
      </c>
      <c r="BI26" s="1"/>
      <c r="BJ26" s="1"/>
      <c r="BK26" s="1"/>
      <c r="BL26" s="1"/>
      <c r="BM26" s="1"/>
      <c r="BN26" s="2">
        <f t="shared" si="51"/>
        <v>1</v>
      </c>
    </row>
    <row r="27" spans="1:66">
      <c r="A27" s="4" t="s">
        <v>22</v>
      </c>
      <c r="B27" s="1">
        <f t="shared" si="21"/>
        <v>442.20499999999993</v>
      </c>
      <c r="C27" s="1">
        <f t="shared" si="22"/>
        <v>442.20499999999993</v>
      </c>
      <c r="D27" s="1">
        <f t="shared" si="23"/>
        <v>442.20499999999993</v>
      </c>
      <c r="E27" s="1">
        <f t="shared" si="24"/>
        <v>442.20499999999993</v>
      </c>
      <c r="F27" s="1">
        <f t="shared" si="25"/>
        <v>73.701999999999998</v>
      </c>
      <c r="G27" s="1">
        <f t="shared" si="26"/>
        <v>221.10299999999995</v>
      </c>
      <c r="H27" s="1">
        <f t="shared" si="27"/>
        <v>73.700999999999908</v>
      </c>
      <c r="I27" s="1">
        <f t="shared" si="28"/>
        <v>73.701000000000022</v>
      </c>
      <c r="J27" s="3"/>
      <c r="L27" s="1" t="s">
        <v>3</v>
      </c>
      <c r="M27" s="1">
        <f t="shared" si="45"/>
        <v>0</v>
      </c>
      <c r="N27" s="1">
        <f t="shared" si="45"/>
        <v>0</v>
      </c>
      <c r="O27" s="1">
        <f t="shared" si="45"/>
        <v>1</v>
      </c>
      <c r="P27" s="1">
        <f t="shared" si="45"/>
        <v>1</v>
      </c>
      <c r="Q27" s="1">
        <f t="shared" si="45"/>
        <v>0</v>
      </c>
      <c r="R27" s="1">
        <f t="shared" si="45"/>
        <v>0</v>
      </c>
      <c r="S27" s="1">
        <f t="shared" si="45"/>
        <v>0</v>
      </c>
      <c r="T27" s="1">
        <f t="shared" si="45"/>
        <v>0</v>
      </c>
      <c r="U27" s="2">
        <f t="shared" si="47"/>
        <v>2</v>
      </c>
      <c r="X27" s="1" t="s">
        <v>3</v>
      </c>
      <c r="Y27" s="1">
        <f t="shared" si="48"/>
        <v>0</v>
      </c>
      <c r="Z27" s="1">
        <f t="shared" si="48"/>
        <v>0</v>
      </c>
      <c r="AA27" s="1">
        <f t="shared" si="48"/>
        <v>1</v>
      </c>
      <c r="AB27" s="1">
        <f t="shared" si="48"/>
        <v>1</v>
      </c>
      <c r="AC27" s="1">
        <f t="shared" si="48"/>
        <v>0</v>
      </c>
      <c r="AD27" s="1">
        <f t="shared" si="48"/>
        <v>0</v>
      </c>
      <c r="AE27" s="1">
        <f t="shared" si="48"/>
        <v>0</v>
      </c>
      <c r="AF27" s="1">
        <f t="shared" si="48"/>
        <v>0</v>
      </c>
      <c r="AG27" s="2">
        <f t="shared" si="49"/>
        <v>2</v>
      </c>
      <c r="AI27" s="1" t="s">
        <v>3</v>
      </c>
      <c r="AJ27" s="1"/>
      <c r="AK27" s="1"/>
      <c r="AL27" s="1"/>
      <c r="AM27" s="1"/>
      <c r="AN27" s="1"/>
      <c r="AO27" s="1"/>
      <c r="AP27" s="1"/>
      <c r="AQ27" s="1"/>
      <c r="AR27" s="2">
        <f t="shared" si="50"/>
        <v>0</v>
      </c>
      <c r="AU27" s="1" t="s">
        <v>3</v>
      </c>
      <c r="AV27" s="1"/>
      <c r="AW27" s="1"/>
      <c r="AX27" s="1"/>
      <c r="AY27" s="1"/>
      <c r="AZ27" s="1"/>
      <c r="BA27" s="1"/>
      <c r="BB27" s="1"/>
      <c r="BC27" s="1"/>
      <c r="BE27" s="1" t="s">
        <v>3</v>
      </c>
      <c r="BF27" s="1"/>
      <c r="BG27" s="1"/>
      <c r="BH27" s="1"/>
      <c r="BI27" s="1">
        <v>1</v>
      </c>
      <c r="BJ27" s="1"/>
      <c r="BK27" s="1"/>
      <c r="BL27" s="1"/>
      <c r="BM27" s="1"/>
      <c r="BN27" s="2">
        <f t="shared" si="51"/>
        <v>1</v>
      </c>
    </row>
    <row r="28" spans="1:66">
      <c r="H28" s="3"/>
      <c r="I28" s="3"/>
      <c r="J28" s="3"/>
      <c r="L28" s="1" t="s">
        <v>4</v>
      </c>
      <c r="M28" s="1">
        <f t="shared" si="45"/>
        <v>0</v>
      </c>
      <c r="N28" s="1">
        <f t="shared" si="45"/>
        <v>0</v>
      </c>
      <c r="O28" s="1">
        <f t="shared" si="45"/>
        <v>0</v>
      </c>
      <c r="P28" s="1">
        <f t="shared" si="45"/>
        <v>0</v>
      </c>
      <c r="Q28" s="1">
        <f t="shared" si="45"/>
        <v>1</v>
      </c>
      <c r="R28" s="1">
        <f t="shared" si="45"/>
        <v>0</v>
      </c>
      <c r="S28" s="1">
        <f t="shared" si="45"/>
        <v>0</v>
      </c>
      <c r="T28" s="1">
        <f t="shared" si="45"/>
        <v>0</v>
      </c>
      <c r="U28" s="2">
        <f t="shared" si="47"/>
        <v>1</v>
      </c>
      <c r="X28" s="1" t="s">
        <v>4</v>
      </c>
      <c r="Y28" s="1">
        <f t="shared" si="48"/>
        <v>0</v>
      </c>
      <c r="Z28" s="1">
        <f t="shared" si="48"/>
        <v>0</v>
      </c>
      <c r="AA28" s="1">
        <f t="shared" si="48"/>
        <v>0</v>
      </c>
      <c r="AB28" s="1">
        <f t="shared" si="48"/>
        <v>0</v>
      </c>
      <c r="AC28" s="1">
        <f t="shared" si="48"/>
        <v>1</v>
      </c>
      <c r="AD28" s="1">
        <f t="shared" si="48"/>
        <v>0</v>
      </c>
      <c r="AE28" s="1">
        <f t="shared" si="48"/>
        <v>0</v>
      </c>
      <c r="AF28" s="1">
        <f t="shared" si="48"/>
        <v>0</v>
      </c>
      <c r="AG28" s="2">
        <f t="shared" si="49"/>
        <v>1</v>
      </c>
      <c r="AI28" s="1" t="s">
        <v>4</v>
      </c>
      <c r="AJ28" s="1"/>
      <c r="AK28" s="1"/>
      <c r="AL28" s="1"/>
      <c r="AM28" s="1"/>
      <c r="AN28" s="1"/>
      <c r="AO28" s="1"/>
      <c r="AP28" s="1"/>
      <c r="AQ28" s="1"/>
      <c r="AR28" s="2">
        <f t="shared" si="50"/>
        <v>0</v>
      </c>
      <c r="AU28" s="1" t="s">
        <v>4</v>
      </c>
      <c r="AV28" s="1"/>
      <c r="AW28" s="1"/>
      <c r="AX28" s="1"/>
      <c r="AY28" s="1"/>
      <c r="AZ28" s="1"/>
      <c r="BA28" s="1"/>
      <c r="BB28" s="1"/>
      <c r="BC28" s="1"/>
      <c r="BE28" s="1" t="s">
        <v>4</v>
      </c>
      <c r="BF28" s="1"/>
      <c r="BG28" s="1"/>
      <c r="BH28" s="1"/>
      <c r="BI28" s="1"/>
      <c r="BJ28" s="1"/>
      <c r="BK28" s="1"/>
      <c r="BL28" s="1"/>
      <c r="BM28" s="1"/>
      <c r="BN28" s="2">
        <f t="shared" si="51"/>
        <v>0</v>
      </c>
    </row>
    <row r="29" spans="1:66">
      <c r="A29" s="1" t="s">
        <v>14</v>
      </c>
      <c r="B29" s="1" t="s">
        <v>5</v>
      </c>
      <c r="C29" s="1" t="s">
        <v>6</v>
      </c>
      <c r="D29" s="1" t="s">
        <v>7</v>
      </c>
      <c r="E29" s="1" t="s">
        <v>8</v>
      </c>
      <c r="F29" s="1" t="s">
        <v>9</v>
      </c>
      <c r="G29" s="4" t="s">
        <v>23</v>
      </c>
      <c r="H29" s="4" t="s">
        <v>24</v>
      </c>
      <c r="I29" s="4" t="s">
        <v>25</v>
      </c>
      <c r="J29" s="5"/>
      <c r="L29" s="1" t="s">
        <v>20</v>
      </c>
      <c r="M29" s="1">
        <f t="shared" si="45"/>
        <v>0</v>
      </c>
      <c r="N29" s="1">
        <f t="shared" si="45"/>
        <v>0</v>
      </c>
      <c r="O29" s="1">
        <f t="shared" si="45"/>
        <v>0</v>
      </c>
      <c r="P29" s="1">
        <f t="shared" si="45"/>
        <v>0</v>
      </c>
      <c r="Q29" s="1">
        <f t="shared" si="45"/>
        <v>0</v>
      </c>
      <c r="R29" s="1">
        <f t="shared" si="45"/>
        <v>1</v>
      </c>
      <c r="S29" s="1">
        <f t="shared" si="45"/>
        <v>0</v>
      </c>
      <c r="T29" s="1">
        <f t="shared" si="45"/>
        <v>0</v>
      </c>
      <c r="U29" s="2">
        <f t="shared" si="47"/>
        <v>1</v>
      </c>
      <c r="X29" s="6" t="s">
        <v>20</v>
      </c>
      <c r="Y29" s="1">
        <f t="shared" si="48"/>
        <v>0</v>
      </c>
      <c r="Z29" s="1">
        <f t="shared" si="48"/>
        <v>0</v>
      </c>
      <c r="AA29" s="1">
        <f t="shared" si="48"/>
        <v>0</v>
      </c>
      <c r="AB29" s="1">
        <f t="shared" si="48"/>
        <v>0</v>
      </c>
      <c r="AC29" s="1">
        <f t="shared" si="48"/>
        <v>0</v>
      </c>
      <c r="AD29" s="1">
        <f t="shared" si="48"/>
        <v>1</v>
      </c>
      <c r="AE29" s="1">
        <f t="shared" si="48"/>
        <v>0</v>
      </c>
      <c r="AF29" s="1">
        <f t="shared" si="48"/>
        <v>0</v>
      </c>
      <c r="AG29" s="2">
        <f t="shared" si="49"/>
        <v>1</v>
      </c>
      <c r="AI29" s="6" t="s">
        <v>20</v>
      </c>
      <c r="AJ29" s="1"/>
      <c r="AK29" s="1"/>
      <c r="AL29" s="1"/>
      <c r="AM29" s="1"/>
      <c r="AN29" s="1"/>
      <c r="AO29" s="1"/>
      <c r="AP29" s="1"/>
      <c r="AQ29" s="1"/>
      <c r="AR29" s="2">
        <f t="shared" si="50"/>
        <v>0</v>
      </c>
      <c r="AU29" s="6" t="s">
        <v>20</v>
      </c>
      <c r="AV29" s="1"/>
      <c r="AW29" s="1"/>
      <c r="AX29" s="1"/>
      <c r="AY29" s="1"/>
      <c r="AZ29" s="1"/>
      <c r="BA29" s="1"/>
      <c r="BB29" s="1"/>
      <c r="BC29" s="1"/>
      <c r="BE29" s="6" t="s">
        <v>20</v>
      </c>
      <c r="BF29" s="1"/>
      <c r="BG29" s="1"/>
      <c r="BH29" s="1"/>
      <c r="BI29" s="1"/>
      <c r="BJ29" s="1"/>
      <c r="BK29">
        <v>1</v>
      </c>
      <c r="BL29" s="1"/>
      <c r="BM29" s="1"/>
      <c r="BN29" s="2">
        <f t="shared" si="51"/>
        <v>1</v>
      </c>
    </row>
    <row r="30" spans="1:66">
      <c r="A30" s="1" t="s">
        <v>0</v>
      </c>
      <c r="B30" s="1">
        <f>ABS(C2-$C$10)</f>
        <v>111.524</v>
      </c>
      <c r="C30" s="1">
        <f>ABS(C2-$C$11)</f>
        <v>347.55600000000004</v>
      </c>
      <c r="D30" s="1">
        <f>ABS(C2-$C$12)</f>
        <v>587.79600000000005</v>
      </c>
      <c r="E30" s="1">
        <f>ABS(C2-$C$13)</f>
        <v>823.827</v>
      </c>
      <c r="F30" s="1">
        <f>ABS(C2-$C$14)</f>
        <v>191.63300000000004</v>
      </c>
      <c r="G30" s="1">
        <f>ABS(C2-$C$15)</f>
        <v>324.06</v>
      </c>
      <c r="H30" s="1">
        <f>ABS(C2-$C$16)</f>
        <v>823.827</v>
      </c>
      <c r="I30" s="1">
        <f>ABS(C2-$C$17)</f>
        <v>493.19399999999996</v>
      </c>
      <c r="J30" s="3"/>
      <c r="L30" s="1" t="s">
        <v>21</v>
      </c>
      <c r="M30" s="1">
        <f t="shared" si="45"/>
        <v>0</v>
      </c>
      <c r="N30" s="1">
        <f t="shared" si="45"/>
        <v>0</v>
      </c>
      <c r="O30" s="1">
        <f t="shared" si="45"/>
        <v>0</v>
      </c>
      <c r="P30" s="1">
        <f t="shared" si="45"/>
        <v>0</v>
      </c>
      <c r="Q30" s="1">
        <f t="shared" si="45"/>
        <v>0</v>
      </c>
      <c r="R30" s="1">
        <f t="shared" si="45"/>
        <v>0</v>
      </c>
      <c r="S30" s="1">
        <f t="shared" si="45"/>
        <v>1</v>
      </c>
      <c r="T30" s="1">
        <f t="shared" si="45"/>
        <v>1</v>
      </c>
      <c r="U30" s="2">
        <f t="shared" si="47"/>
        <v>2</v>
      </c>
      <c r="X30" s="7" t="s">
        <v>21</v>
      </c>
      <c r="Y30" s="1">
        <f t="shared" si="48"/>
        <v>0</v>
      </c>
      <c r="Z30" s="1">
        <f t="shared" si="48"/>
        <v>0</v>
      </c>
      <c r="AA30" s="1">
        <f t="shared" si="48"/>
        <v>0</v>
      </c>
      <c r="AB30" s="1">
        <f t="shared" si="48"/>
        <v>0</v>
      </c>
      <c r="AC30" s="1">
        <f t="shared" si="48"/>
        <v>0</v>
      </c>
      <c r="AD30" s="1">
        <f t="shared" si="48"/>
        <v>0</v>
      </c>
      <c r="AE30" s="1">
        <f t="shared" si="48"/>
        <v>1</v>
      </c>
      <c r="AF30" s="1">
        <f t="shared" si="48"/>
        <v>1</v>
      </c>
      <c r="AG30" s="2">
        <f t="shared" si="49"/>
        <v>2</v>
      </c>
      <c r="AI30" s="7" t="s">
        <v>21</v>
      </c>
      <c r="AJ30" s="1"/>
      <c r="AK30" s="1"/>
      <c r="AL30" s="1"/>
      <c r="AM30" s="1"/>
      <c r="AN30" s="1"/>
      <c r="AO30" s="1"/>
      <c r="AP30" s="1"/>
      <c r="AQ30" s="1"/>
      <c r="AR30" s="2">
        <f t="shared" si="50"/>
        <v>0</v>
      </c>
      <c r="AU30" s="6" t="s">
        <v>21</v>
      </c>
      <c r="AV30" s="1"/>
      <c r="AW30" s="1"/>
      <c r="AX30" s="1"/>
      <c r="AY30" s="1"/>
      <c r="AZ30" s="1"/>
      <c r="BA30" s="1"/>
      <c r="BB30" s="9"/>
      <c r="BC30" s="9"/>
      <c r="BE30" s="7" t="s">
        <v>21</v>
      </c>
      <c r="BF30" s="1"/>
      <c r="BG30" s="1"/>
      <c r="BH30" s="1"/>
      <c r="BI30" s="1"/>
      <c r="BJ30" s="1"/>
      <c r="BK30" s="1"/>
      <c r="BL30" s="8">
        <v>1</v>
      </c>
      <c r="BM30" s="1"/>
      <c r="BN30" s="2">
        <f t="shared" si="51"/>
        <v>1</v>
      </c>
    </row>
    <row r="31" spans="1:66">
      <c r="A31" s="1" t="s">
        <v>1</v>
      </c>
      <c r="B31" s="1">
        <f t="shared" ref="B31:B37" si="52">ABS(C3-$C$10)</f>
        <v>123.75100000000003</v>
      </c>
      <c r="C31" s="1">
        <f t="shared" ref="C31:C37" si="53">ABS(C3-$C$11)</f>
        <v>112.28100000000001</v>
      </c>
      <c r="D31" s="1">
        <f t="shared" ref="D31:D37" si="54">ABS(C3-$C$12)</f>
        <v>352.52100000000002</v>
      </c>
      <c r="E31" s="1">
        <f t="shared" ref="E31:E37" si="55">ABS(C3-$C$13)</f>
        <v>588.55199999999991</v>
      </c>
      <c r="F31" s="1">
        <f t="shared" ref="F31:F37" si="56">ABS(C3-$C$14)</f>
        <v>43.641999999999996</v>
      </c>
      <c r="G31" s="1">
        <f t="shared" ref="G31:G37" si="57">ABS(C3-$C$15)</f>
        <v>88.784999999999968</v>
      </c>
      <c r="H31" s="1">
        <f t="shared" ref="H31:H37" si="58">ABS(C3-$C$16)</f>
        <v>588.55199999999991</v>
      </c>
      <c r="I31" s="1">
        <f t="shared" ref="I31:I37" si="59">ABS(C3-$C$17)</f>
        <v>257.91899999999993</v>
      </c>
      <c r="J31" s="3"/>
      <c r="L31" s="1" t="s">
        <v>22</v>
      </c>
      <c r="M31" s="1">
        <f t="shared" si="45"/>
        <v>0</v>
      </c>
      <c r="N31" s="1">
        <f t="shared" si="45"/>
        <v>0</v>
      </c>
      <c r="O31" s="1">
        <f t="shared" si="45"/>
        <v>0</v>
      </c>
      <c r="P31" s="1">
        <f t="shared" si="45"/>
        <v>0</v>
      </c>
      <c r="Q31" s="1">
        <f t="shared" si="45"/>
        <v>1</v>
      </c>
      <c r="R31" s="1">
        <f t="shared" si="45"/>
        <v>0</v>
      </c>
      <c r="S31" s="1">
        <f t="shared" si="45"/>
        <v>0</v>
      </c>
      <c r="T31" s="1">
        <f t="shared" si="45"/>
        <v>0</v>
      </c>
      <c r="U31" s="2">
        <f t="shared" si="47"/>
        <v>1</v>
      </c>
      <c r="X31" s="7" t="s">
        <v>22</v>
      </c>
      <c r="Y31" s="1">
        <f t="shared" si="48"/>
        <v>0</v>
      </c>
      <c r="Z31" s="1">
        <f t="shared" si="48"/>
        <v>0</v>
      </c>
      <c r="AA31" s="1">
        <f t="shared" si="48"/>
        <v>0</v>
      </c>
      <c r="AB31" s="1">
        <f t="shared" si="48"/>
        <v>0</v>
      </c>
      <c r="AC31" s="1">
        <f t="shared" si="48"/>
        <v>1</v>
      </c>
      <c r="AD31" s="1">
        <f t="shared" si="48"/>
        <v>0</v>
      </c>
      <c r="AE31" s="1">
        <f t="shared" si="48"/>
        <v>0</v>
      </c>
      <c r="AF31" s="1">
        <f t="shared" si="48"/>
        <v>0</v>
      </c>
      <c r="AG31" s="2">
        <f t="shared" si="49"/>
        <v>1</v>
      </c>
      <c r="AI31" s="7" t="s">
        <v>22</v>
      </c>
      <c r="AJ31" s="1"/>
      <c r="AK31" s="1"/>
      <c r="AL31" s="1"/>
      <c r="AM31" s="1"/>
      <c r="AN31" s="1"/>
      <c r="AO31" s="1"/>
      <c r="AP31" s="1"/>
      <c r="AQ31" s="1"/>
      <c r="AR31" s="2">
        <f t="shared" si="50"/>
        <v>0</v>
      </c>
      <c r="AU31" s="6" t="s">
        <v>22</v>
      </c>
      <c r="AV31" s="1"/>
      <c r="AW31" s="1"/>
      <c r="AX31" s="1"/>
      <c r="AY31" s="1"/>
      <c r="AZ31" s="1"/>
      <c r="BA31" s="1"/>
      <c r="BB31" s="1"/>
      <c r="BC31" s="1"/>
      <c r="BE31" s="7" t="s">
        <v>22</v>
      </c>
      <c r="BF31" s="1"/>
      <c r="BG31" s="1"/>
      <c r="BH31" s="1"/>
      <c r="BI31" s="1"/>
      <c r="BJ31">
        <v>1</v>
      </c>
      <c r="BK31" s="1"/>
      <c r="BL31" s="1"/>
      <c r="BM31" s="1"/>
      <c r="BN31" s="2">
        <f t="shared" si="51"/>
        <v>1</v>
      </c>
    </row>
    <row r="32" spans="1:66">
      <c r="A32" s="1" t="s">
        <v>2</v>
      </c>
      <c r="B32" s="1">
        <f t="shared" si="52"/>
        <v>364.69600000000003</v>
      </c>
      <c r="C32" s="1">
        <f t="shared" si="53"/>
        <v>128.66399999999999</v>
      </c>
      <c r="D32" s="1">
        <f t="shared" si="54"/>
        <v>111.57600000000002</v>
      </c>
      <c r="E32" s="1">
        <f t="shared" si="55"/>
        <v>347.60699999999997</v>
      </c>
      <c r="F32" s="1">
        <f t="shared" si="56"/>
        <v>284.58699999999999</v>
      </c>
      <c r="G32" s="1">
        <f t="shared" si="57"/>
        <v>152.16000000000003</v>
      </c>
      <c r="H32" s="1">
        <f t="shared" si="58"/>
        <v>347.60699999999997</v>
      </c>
      <c r="I32" s="1">
        <f t="shared" si="59"/>
        <v>16.973999999999933</v>
      </c>
      <c r="J32" s="3"/>
      <c r="L32" s="2" t="s">
        <v>18</v>
      </c>
      <c r="M32" s="2">
        <f>SUM(M24:M31)</f>
        <v>2</v>
      </c>
      <c r="N32" s="2">
        <f t="shared" ref="N32:T32" si="60">SUM(N24:N31)</f>
        <v>2</v>
      </c>
      <c r="O32" s="2">
        <f t="shared" si="60"/>
        <v>2</v>
      </c>
      <c r="P32" s="2">
        <f t="shared" si="60"/>
        <v>1</v>
      </c>
      <c r="Q32" s="2">
        <f t="shared" si="60"/>
        <v>2</v>
      </c>
      <c r="R32" s="2">
        <f t="shared" si="60"/>
        <v>1</v>
      </c>
      <c r="S32" s="2">
        <f t="shared" si="60"/>
        <v>1</v>
      </c>
      <c r="T32" s="2">
        <f t="shared" si="60"/>
        <v>1</v>
      </c>
      <c r="U32" s="1"/>
      <c r="X32" s="2" t="s">
        <v>18</v>
      </c>
      <c r="Y32" s="2">
        <f>SUM(Y24:Y31)</f>
        <v>0</v>
      </c>
      <c r="Z32" s="2">
        <f t="shared" ref="Z32" si="61">SUM(Z24:Z31)</f>
        <v>0</v>
      </c>
      <c r="AA32" s="2">
        <f t="shared" ref="AA32" si="62">SUM(AA24:AA31)</f>
        <v>2</v>
      </c>
      <c r="AB32" s="2">
        <f t="shared" ref="AB32" si="63">SUM(AB24:AB31)</f>
        <v>1</v>
      </c>
      <c r="AC32" s="2">
        <f t="shared" ref="AC32" si="64">SUM(AC24:AC31)</f>
        <v>2</v>
      </c>
      <c r="AD32" s="2">
        <f t="shared" ref="AD32" si="65">SUM(AD24:AD31)</f>
        <v>1</v>
      </c>
      <c r="AE32" s="2">
        <f t="shared" ref="AE32" si="66">SUM(AE24:AE31)</f>
        <v>1</v>
      </c>
      <c r="AF32" s="2">
        <f t="shared" ref="AF32" si="67">SUM(AF24:AF31)</f>
        <v>1</v>
      </c>
      <c r="AG32" s="1"/>
      <c r="AI32" s="2" t="s">
        <v>18</v>
      </c>
      <c r="AJ32" s="2">
        <f>SUM(AJ24:AJ31)</f>
        <v>1</v>
      </c>
      <c r="AK32" s="2">
        <f t="shared" ref="AK32" si="68">SUM(AK24:AK31)</f>
        <v>1</v>
      </c>
      <c r="AL32" s="2">
        <f t="shared" ref="AL32" si="69">SUM(AL24:AL31)</f>
        <v>0</v>
      </c>
      <c r="AM32" s="2">
        <f t="shared" ref="AM32" si="70">SUM(AM24:AM31)</f>
        <v>0</v>
      </c>
      <c r="AN32" s="2">
        <f t="shared" ref="AN32" si="71">SUM(AN24:AN31)</f>
        <v>0</v>
      </c>
      <c r="AO32" s="2">
        <f t="shared" ref="AO32" si="72">SUM(AO24:AO31)</f>
        <v>0</v>
      </c>
      <c r="AP32" s="2">
        <f t="shared" ref="AP32" si="73">SUM(AP24:AP31)</f>
        <v>0</v>
      </c>
      <c r="AQ32" s="2">
        <f t="shared" ref="AQ32" si="74">SUM(AQ24:AQ31)</f>
        <v>0</v>
      </c>
      <c r="AR32" s="1"/>
      <c r="AU32" s="3"/>
      <c r="AV32" s="3"/>
      <c r="AW32" s="3"/>
      <c r="AX32" s="3"/>
      <c r="AY32" s="3"/>
      <c r="AZ32" s="3"/>
      <c r="BA32" s="3"/>
      <c r="BB32" s="3"/>
      <c r="BC32" s="3"/>
      <c r="BE32" s="2" t="s">
        <v>18</v>
      </c>
      <c r="BF32" s="2">
        <f>SUM(BF24:BF31)</f>
        <v>1</v>
      </c>
      <c r="BG32" s="2">
        <f t="shared" ref="BG32" si="75">SUM(BG24:BG31)</f>
        <v>1</v>
      </c>
      <c r="BH32" s="2">
        <f t="shared" ref="BH32" si="76">SUM(BH24:BH31)</f>
        <v>1</v>
      </c>
      <c r="BI32" s="2">
        <f t="shared" ref="BI32" si="77">SUM(BI24:BI31)</f>
        <v>1</v>
      </c>
      <c r="BJ32" s="2">
        <f t="shared" ref="BJ32" si="78">SUM(BJ24:BJ31)</f>
        <v>1</v>
      </c>
      <c r="BK32" s="2">
        <f t="shared" ref="BK32" si="79">SUM(BK24:BK31)</f>
        <v>1</v>
      </c>
      <c r="BL32" s="2">
        <f t="shared" ref="BL32" si="80">SUM(BL24:BL31)</f>
        <v>1</v>
      </c>
      <c r="BM32" s="2">
        <f t="shared" ref="BM32" si="81">SUM(BM24:BM31)</f>
        <v>0</v>
      </c>
      <c r="BN32" s="1"/>
    </row>
    <row r="33" spans="1:66">
      <c r="A33" s="1" t="s">
        <v>3</v>
      </c>
      <c r="B33" s="1">
        <f t="shared" si="52"/>
        <v>599.97199999999998</v>
      </c>
      <c r="C33" s="1">
        <f t="shared" si="53"/>
        <v>363.93999999999994</v>
      </c>
      <c r="D33" s="1">
        <f t="shared" si="54"/>
        <v>123.69999999999993</v>
      </c>
      <c r="E33" s="1">
        <f t="shared" si="55"/>
        <v>112.33100000000002</v>
      </c>
      <c r="F33" s="1">
        <f t="shared" si="56"/>
        <v>519.86299999999994</v>
      </c>
      <c r="G33" s="1">
        <f t="shared" si="57"/>
        <v>387.43599999999998</v>
      </c>
      <c r="H33" s="1">
        <f t="shared" si="58"/>
        <v>112.33100000000002</v>
      </c>
      <c r="I33" s="1">
        <f t="shared" si="59"/>
        <v>218.30200000000002</v>
      </c>
      <c r="J33" s="3"/>
    </row>
    <row r="34" spans="1:66">
      <c r="A34" s="1" t="s">
        <v>4</v>
      </c>
      <c r="B34" s="1">
        <f t="shared" si="52"/>
        <v>71.838999999999999</v>
      </c>
      <c r="C34" s="1">
        <f t="shared" si="53"/>
        <v>307.87100000000004</v>
      </c>
      <c r="D34" s="1">
        <f t="shared" si="54"/>
        <v>548.1110000000001</v>
      </c>
      <c r="E34" s="1">
        <f t="shared" si="55"/>
        <v>784.14200000000005</v>
      </c>
      <c r="F34" s="1">
        <f t="shared" si="56"/>
        <v>151.94800000000004</v>
      </c>
      <c r="G34" s="1">
        <f t="shared" si="57"/>
        <v>284.375</v>
      </c>
      <c r="H34" s="1">
        <f t="shared" si="58"/>
        <v>784.14200000000005</v>
      </c>
      <c r="I34" s="1">
        <f t="shared" si="59"/>
        <v>453.50899999999996</v>
      </c>
      <c r="J34" s="3"/>
      <c r="L34" s="1">
        <f>16*5</f>
        <v>80</v>
      </c>
      <c r="M34" s="1" t="s">
        <v>5</v>
      </c>
      <c r="N34" s="1" t="s">
        <v>6</v>
      </c>
      <c r="O34" s="1" t="s">
        <v>7</v>
      </c>
      <c r="P34" s="1" t="s">
        <v>8</v>
      </c>
      <c r="Q34" s="1" t="s">
        <v>9</v>
      </c>
      <c r="R34" s="1" t="s">
        <v>23</v>
      </c>
      <c r="S34" s="1" t="s">
        <v>24</v>
      </c>
      <c r="T34" s="1" t="s">
        <v>25</v>
      </c>
      <c r="U34" s="2" t="s">
        <v>18</v>
      </c>
      <c r="X34" s="1">
        <v>3</v>
      </c>
      <c r="Y34" s="1" t="s">
        <v>5</v>
      </c>
      <c r="Z34" s="1" t="s">
        <v>6</v>
      </c>
      <c r="AA34" s="1" t="s">
        <v>7</v>
      </c>
      <c r="AB34" s="1" t="s">
        <v>8</v>
      </c>
      <c r="AC34" s="1" t="s">
        <v>9</v>
      </c>
      <c r="AD34" s="1" t="s">
        <v>23</v>
      </c>
      <c r="AE34" s="1" t="s">
        <v>24</v>
      </c>
      <c r="AF34" s="1" t="s">
        <v>25</v>
      </c>
      <c r="AG34" s="2" t="s">
        <v>18</v>
      </c>
      <c r="AI34" s="1" t="s">
        <v>19</v>
      </c>
      <c r="AJ34" s="1" t="s">
        <v>5</v>
      </c>
      <c r="AK34" s="1" t="s">
        <v>6</v>
      </c>
      <c r="AL34" s="1" t="s">
        <v>7</v>
      </c>
      <c r="AM34" s="1" t="s">
        <v>8</v>
      </c>
      <c r="AN34" s="1" t="s">
        <v>9</v>
      </c>
      <c r="AO34" s="1" t="s">
        <v>23</v>
      </c>
      <c r="AP34" s="1" t="s">
        <v>24</v>
      </c>
      <c r="AQ34" s="1" t="s">
        <v>25</v>
      </c>
      <c r="AR34" s="2" t="s">
        <v>18</v>
      </c>
      <c r="BE34" s="1" t="s">
        <v>19</v>
      </c>
      <c r="BF34" s="1" t="s">
        <v>5</v>
      </c>
      <c r="BG34" s="1" t="s">
        <v>6</v>
      </c>
      <c r="BH34" s="1" t="s">
        <v>7</v>
      </c>
      <c r="BI34" s="1" t="s">
        <v>8</v>
      </c>
      <c r="BJ34" s="1" t="s">
        <v>9</v>
      </c>
      <c r="BK34" s="1" t="s">
        <v>23</v>
      </c>
      <c r="BL34" s="1" t="s">
        <v>24</v>
      </c>
      <c r="BM34" s="1" t="s">
        <v>25</v>
      </c>
      <c r="BN34" s="2" t="s">
        <v>18</v>
      </c>
    </row>
    <row r="35" spans="1:66">
      <c r="A35" s="4" t="s">
        <v>20</v>
      </c>
      <c r="B35" s="1">
        <f t="shared" si="52"/>
        <v>347.68799999999999</v>
      </c>
      <c r="C35" s="1">
        <f t="shared" si="53"/>
        <v>111.65599999999995</v>
      </c>
      <c r="D35" s="1">
        <f t="shared" si="54"/>
        <v>128.58400000000006</v>
      </c>
      <c r="E35" s="1">
        <f t="shared" si="55"/>
        <v>364.61500000000001</v>
      </c>
      <c r="F35" s="1">
        <f t="shared" si="56"/>
        <v>267.57899999999995</v>
      </c>
      <c r="G35" s="1">
        <f t="shared" si="57"/>
        <v>135.15199999999999</v>
      </c>
      <c r="H35" s="1">
        <f t="shared" si="58"/>
        <v>364.61500000000001</v>
      </c>
      <c r="I35" s="1">
        <f t="shared" si="59"/>
        <v>33.981999999999971</v>
      </c>
      <c r="J35" s="3"/>
      <c r="L35" s="1" t="s">
        <v>0</v>
      </c>
      <c r="M35" s="1">
        <f t="shared" ref="M35:T42" si="82">IF(($D2/2)+$L$34&gt;B20,IF(($E2/2)+$L$34&gt;B30,1,0),0)</f>
        <v>1</v>
      </c>
      <c r="N35" s="1">
        <f t="shared" si="82"/>
        <v>0</v>
      </c>
      <c r="O35" s="1">
        <f t="shared" si="82"/>
        <v>0</v>
      </c>
      <c r="P35" s="1">
        <f t="shared" si="82"/>
        <v>0</v>
      </c>
      <c r="Q35" s="1">
        <f t="shared" si="82"/>
        <v>0</v>
      </c>
      <c r="R35" s="1">
        <f t="shared" si="82"/>
        <v>0</v>
      </c>
      <c r="S35" s="1">
        <f t="shared" si="82"/>
        <v>0</v>
      </c>
      <c r="T35" s="1">
        <f t="shared" si="82"/>
        <v>0</v>
      </c>
      <c r="U35" s="2">
        <f>SUM(M35:T35)</f>
        <v>1</v>
      </c>
      <c r="X35" s="1" t="s">
        <v>0</v>
      </c>
      <c r="Y35" s="1">
        <f>Y24</f>
        <v>0</v>
      </c>
      <c r="Z35" s="1">
        <f t="shared" ref="Z35:AF35" si="83">Z24</f>
        <v>0</v>
      </c>
      <c r="AA35" s="1">
        <f t="shared" si="83"/>
        <v>0</v>
      </c>
      <c r="AB35" s="1">
        <f t="shared" si="83"/>
        <v>0</v>
      </c>
      <c r="AC35" s="1">
        <f t="shared" si="83"/>
        <v>0</v>
      </c>
      <c r="AD35" s="1">
        <f t="shared" si="83"/>
        <v>0</v>
      </c>
      <c r="AE35" s="1">
        <f t="shared" si="83"/>
        <v>0</v>
      </c>
      <c r="AF35" s="1">
        <f t="shared" si="83"/>
        <v>0</v>
      </c>
      <c r="AG35" s="2">
        <f>SUM(Y35:AF35)</f>
        <v>0</v>
      </c>
      <c r="AI35" s="1" t="s">
        <v>0</v>
      </c>
      <c r="AJ35" s="1">
        <v>1</v>
      </c>
      <c r="AK35" s="1"/>
      <c r="AL35" s="1"/>
      <c r="AM35" s="1"/>
      <c r="AN35" s="1"/>
      <c r="AO35" s="1"/>
      <c r="AP35" s="1"/>
      <c r="AQ35" s="1"/>
      <c r="AR35" s="2">
        <f>SUM(AJ35:AQ35)</f>
        <v>1</v>
      </c>
      <c r="BE35" s="1" t="s">
        <v>0</v>
      </c>
      <c r="BF35" s="1">
        <v>1</v>
      </c>
      <c r="BG35" s="1"/>
      <c r="BH35" s="1"/>
      <c r="BI35" s="1"/>
      <c r="BJ35" s="1"/>
      <c r="BK35" s="1"/>
      <c r="BL35" s="1"/>
      <c r="BM35" s="1"/>
      <c r="BN35" s="2">
        <f>SUM(BF35:BM35)</f>
        <v>1</v>
      </c>
    </row>
    <row r="36" spans="1:66">
      <c r="A36" s="4" t="s">
        <v>21</v>
      </c>
      <c r="B36" s="1">
        <f t="shared" si="52"/>
        <v>560.28700000000003</v>
      </c>
      <c r="C36" s="1">
        <f t="shared" si="53"/>
        <v>324.255</v>
      </c>
      <c r="D36" s="1">
        <f t="shared" si="54"/>
        <v>84.014999999999986</v>
      </c>
      <c r="E36" s="1">
        <f t="shared" si="55"/>
        <v>152.01599999999996</v>
      </c>
      <c r="F36" s="1">
        <f t="shared" si="56"/>
        <v>480.178</v>
      </c>
      <c r="G36" s="1">
        <f t="shared" si="57"/>
        <v>347.75100000000003</v>
      </c>
      <c r="H36" s="1">
        <f t="shared" si="58"/>
        <v>152.01599999999996</v>
      </c>
      <c r="I36" s="1">
        <f t="shared" si="59"/>
        <v>178.61700000000008</v>
      </c>
      <c r="J36" s="3"/>
      <c r="L36" s="1" t="s">
        <v>1</v>
      </c>
      <c r="M36" s="1">
        <f t="shared" si="82"/>
        <v>1</v>
      </c>
      <c r="N36" s="1">
        <f t="shared" si="82"/>
        <v>1</v>
      </c>
      <c r="O36" s="1">
        <f t="shared" si="82"/>
        <v>0</v>
      </c>
      <c r="P36" s="1">
        <f t="shared" si="82"/>
        <v>0</v>
      </c>
      <c r="Q36" s="1">
        <f t="shared" si="82"/>
        <v>0</v>
      </c>
      <c r="R36" s="1">
        <f t="shared" si="82"/>
        <v>1</v>
      </c>
      <c r="S36" s="1">
        <f t="shared" si="82"/>
        <v>0</v>
      </c>
      <c r="T36" s="1">
        <f t="shared" si="82"/>
        <v>0</v>
      </c>
      <c r="U36" s="2">
        <f t="shared" ref="U36:U42" si="84">SUM(M36:T36)</f>
        <v>3</v>
      </c>
      <c r="X36" s="1" t="s">
        <v>1</v>
      </c>
      <c r="Y36" s="1">
        <f t="shared" ref="Y36:AF36" si="85">Y25</f>
        <v>0</v>
      </c>
      <c r="Z36" s="1">
        <f t="shared" si="85"/>
        <v>0</v>
      </c>
      <c r="AA36" s="1">
        <f t="shared" si="85"/>
        <v>0</v>
      </c>
      <c r="AB36" s="1">
        <f t="shared" si="85"/>
        <v>0</v>
      </c>
      <c r="AC36" s="1">
        <f t="shared" si="85"/>
        <v>0</v>
      </c>
      <c r="AD36" s="1">
        <f t="shared" si="85"/>
        <v>0</v>
      </c>
      <c r="AE36" s="1">
        <f t="shared" si="85"/>
        <v>0</v>
      </c>
      <c r="AF36" s="1">
        <f t="shared" si="85"/>
        <v>0</v>
      </c>
      <c r="AG36" s="2">
        <f t="shared" ref="AG36:AG42" si="86">SUM(Y36:AF36)</f>
        <v>0</v>
      </c>
      <c r="AI36" s="1" t="s">
        <v>1</v>
      </c>
      <c r="AJ36" s="1"/>
      <c r="AK36" s="1">
        <v>1</v>
      </c>
      <c r="AL36" s="1"/>
      <c r="AM36" s="1"/>
      <c r="AN36" s="1"/>
      <c r="AO36" s="1"/>
      <c r="AP36" s="1"/>
      <c r="AQ36" s="1"/>
      <c r="AR36" s="2">
        <f t="shared" ref="AR36:AR42" si="87">SUM(AJ36:AQ36)</f>
        <v>1</v>
      </c>
      <c r="BE36" s="1" t="s">
        <v>1</v>
      </c>
      <c r="BF36" s="1"/>
      <c r="BG36" s="1">
        <v>1</v>
      </c>
      <c r="BH36" s="1"/>
      <c r="BI36" s="1"/>
      <c r="BJ36" s="1"/>
      <c r="BK36" s="1"/>
      <c r="BL36" s="1"/>
      <c r="BM36" s="1"/>
      <c r="BN36" s="2">
        <f t="shared" ref="BN36:BN42" si="88">SUM(BF36:BM36)</f>
        <v>1</v>
      </c>
    </row>
    <row r="37" spans="1:66">
      <c r="A37" s="4" t="s">
        <v>22</v>
      </c>
      <c r="B37" s="1">
        <f t="shared" si="52"/>
        <v>183.279</v>
      </c>
      <c r="C37" s="1">
        <f t="shared" si="53"/>
        <v>52.753000000000043</v>
      </c>
      <c r="D37" s="1">
        <f t="shared" si="54"/>
        <v>292.99300000000005</v>
      </c>
      <c r="E37" s="1">
        <f t="shared" si="55"/>
        <v>529.024</v>
      </c>
      <c r="F37" s="1">
        <f t="shared" si="56"/>
        <v>103.16999999999996</v>
      </c>
      <c r="G37" s="1">
        <f t="shared" si="57"/>
        <v>29.257000000000005</v>
      </c>
      <c r="H37" s="1">
        <f t="shared" si="58"/>
        <v>529.024</v>
      </c>
      <c r="I37" s="1">
        <f t="shared" si="59"/>
        <v>198.39099999999996</v>
      </c>
      <c r="J37" s="3"/>
      <c r="L37" s="1" t="s">
        <v>2</v>
      </c>
      <c r="M37" s="1">
        <f t="shared" si="82"/>
        <v>0</v>
      </c>
      <c r="N37" s="1">
        <f t="shared" si="82"/>
        <v>1</v>
      </c>
      <c r="O37" s="1">
        <f t="shared" si="82"/>
        <v>1</v>
      </c>
      <c r="P37" s="1">
        <f t="shared" si="82"/>
        <v>0</v>
      </c>
      <c r="Q37" s="1">
        <f t="shared" si="82"/>
        <v>0</v>
      </c>
      <c r="R37" s="1">
        <f t="shared" si="82"/>
        <v>1</v>
      </c>
      <c r="S37" s="1">
        <f t="shared" si="82"/>
        <v>0</v>
      </c>
      <c r="T37" s="1">
        <f t="shared" si="82"/>
        <v>0</v>
      </c>
      <c r="U37" s="2">
        <f t="shared" si="84"/>
        <v>3</v>
      </c>
      <c r="X37" s="1" t="s">
        <v>2</v>
      </c>
      <c r="Y37" s="1">
        <f t="shared" ref="Y37:AF37" si="89">Y26</f>
        <v>0</v>
      </c>
      <c r="Z37" s="1">
        <f t="shared" si="89"/>
        <v>0</v>
      </c>
      <c r="AA37" s="9">
        <v>0</v>
      </c>
      <c r="AB37" s="1">
        <f t="shared" si="89"/>
        <v>0</v>
      </c>
      <c r="AC37" s="1">
        <f t="shared" si="89"/>
        <v>0</v>
      </c>
      <c r="AD37" s="1">
        <f t="shared" si="89"/>
        <v>0</v>
      </c>
      <c r="AE37" s="1">
        <f t="shared" si="89"/>
        <v>0</v>
      </c>
      <c r="AF37" s="1">
        <f t="shared" si="89"/>
        <v>0</v>
      </c>
      <c r="AG37" s="2">
        <f t="shared" si="86"/>
        <v>0</v>
      </c>
      <c r="AI37" s="1" t="s">
        <v>2</v>
      </c>
      <c r="AJ37" s="1"/>
      <c r="AK37" s="1"/>
      <c r="AL37" s="8">
        <v>1</v>
      </c>
      <c r="AM37" s="1"/>
      <c r="AN37" s="1"/>
      <c r="AO37" s="1"/>
      <c r="AP37" s="1"/>
      <c r="AQ37" s="1"/>
      <c r="AR37" s="2">
        <f t="shared" si="87"/>
        <v>1</v>
      </c>
      <c r="BE37" s="1" t="s">
        <v>2</v>
      </c>
      <c r="BF37" s="1"/>
      <c r="BG37" s="1"/>
      <c r="BH37" s="1">
        <v>1</v>
      </c>
      <c r="BI37" s="1"/>
      <c r="BJ37" s="1"/>
      <c r="BK37" s="1"/>
      <c r="BL37" s="1"/>
      <c r="BM37" s="1"/>
      <c r="BN37" s="2">
        <f t="shared" si="88"/>
        <v>1</v>
      </c>
    </row>
    <row r="38" spans="1:66">
      <c r="L38" s="1" t="s">
        <v>3</v>
      </c>
      <c r="M38" s="1">
        <f t="shared" si="82"/>
        <v>0</v>
      </c>
      <c r="N38" s="1">
        <f t="shared" si="82"/>
        <v>0</v>
      </c>
      <c r="O38" s="1">
        <f t="shared" si="82"/>
        <v>1</v>
      </c>
      <c r="P38" s="1">
        <f t="shared" si="82"/>
        <v>1</v>
      </c>
      <c r="Q38" s="1">
        <f t="shared" si="82"/>
        <v>0</v>
      </c>
      <c r="R38" s="1">
        <f t="shared" si="82"/>
        <v>0</v>
      </c>
      <c r="S38" s="1">
        <f t="shared" si="82"/>
        <v>0</v>
      </c>
      <c r="T38" s="1">
        <f t="shared" si="82"/>
        <v>0</v>
      </c>
      <c r="U38" s="2">
        <f t="shared" si="84"/>
        <v>2</v>
      </c>
      <c r="X38" s="1" t="s">
        <v>3</v>
      </c>
      <c r="Y38" s="1">
        <f t="shared" ref="Y38:AF38" si="90">Y27</f>
        <v>0</v>
      </c>
      <c r="Z38" s="1">
        <f t="shared" si="90"/>
        <v>0</v>
      </c>
      <c r="AA38" s="9">
        <v>0</v>
      </c>
      <c r="AB38" s="1">
        <f t="shared" si="90"/>
        <v>1</v>
      </c>
      <c r="AC38" s="1">
        <f t="shared" si="90"/>
        <v>0</v>
      </c>
      <c r="AD38" s="1">
        <f t="shared" si="90"/>
        <v>0</v>
      </c>
      <c r="AE38" s="1">
        <f t="shared" si="90"/>
        <v>0</v>
      </c>
      <c r="AF38" s="1">
        <f t="shared" si="90"/>
        <v>0</v>
      </c>
      <c r="AG38" s="2">
        <f t="shared" si="86"/>
        <v>1</v>
      </c>
      <c r="AI38" s="1" t="s">
        <v>3</v>
      </c>
      <c r="AJ38" s="1"/>
      <c r="AK38" s="1"/>
      <c r="AL38" s="1"/>
      <c r="AM38" s="1"/>
      <c r="AN38" s="1"/>
      <c r="AO38" s="1"/>
      <c r="AP38" s="1"/>
      <c r="AQ38" s="1"/>
      <c r="AR38" s="2">
        <f t="shared" si="87"/>
        <v>0</v>
      </c>
      <c r="BE38" s="1" t="s">
        <v>3</v>
      </c>
      <c r="BF38" s="1"/>
      <c r="BG38" s="1"/>
      <c r="BH38" s="1"/>
      <c r="BI38" s="1">
        <v>1</v>
      </c>
      <c r="BJ38" s="1"/>
      <c r="BK38" s="1"/>
      <c r="BL38" s="1"/>
      <c r="BM38" s="1"/>
      <c r="BN38" s="2">
        <f t="shared" si="88"/>
        <v>1</v>
      </c>
    </row>
    <row r="39" spans="1:66">
      <c r="A39" s="1" t="s">
        <v>15</v>
      </c>
      <c r="B39" s="1" t="s">
        <v>5</v>
      </c>
      <c r="C39" s="1" t="s">
        <v>6</v>
      </c>
      <c r="D39" s="1" t="s">
        <v>7</v>
      </c>
      <c r="E39" s="1" t="s">
        <v>8</v>
      </c>
      <c r="F39" s="1" t="s">
        <v>9</v>
      </c>
      <c r="G39" s="4" t="s">
        <v>23</v>
      </c>
      <c r="H39" s="4" t="s">
        <v>24</v>
      </c>
      <c r="I39" s="4" t="s">
        <v>25</v>
      </c>
      <c r="J39" s="5"/>
      <c r="L39" s="1" t="s">
        <v>4</v>
      </c>
      <c r="M39" s="1">
        <f t="shared" si="82"/>
        <v>0</v>
      </c>
      <c r="N39" s="1">
        <f t="shared" si="82"/>
        <v>0</v>
      </c>
      <c r="O39" s="1">
        <f t="shared" si="82"/>
        <v>0</v>
      </c>
      <c r="P39" s="1">
        <f t="shared" si="82"/>
        <v>0</v>
      </c>
      <c r="Q39" s="1">
        <f t="shared" si="82"/>
        <v>1</v>
      </c>
      <c r="R39" s="1">
        <f t="shared" si="82"/>
        <v>0</v>
      </c>
      <c r="S39" s="1">
        <f t="shared" si="82"/>
        <v>0</v>
      </c>
      <c r="T39" s="1">
        <f t="shared" si="82"/>
        <v>0</v>
      </c>
      <c r="U39" s="2">
        <f t="shared" si="84"/>
        <v>1</v>
      </c>
      <c r="X39" s="1" t="s">
        <v>4</v>
      </c>
      <c r="Y39" s="1">
        <f t="shared" ref="Y39:AF39" si="91">Y28</f>
        <v>0</v>
      </c>
      <c r="Z39" s="1">
        <f t="shared" si="91"/>
        <v>0</v>
      </c>
      <c r="AA39" s="1">
        <f t="shared" si="91"/>
        <v>0</v>
      </c>
      <c r="AB39" s="1">
        <f t="shared" si="91"/>
        <v>0</v>
      </c>
      <c r="AC39" s="1">
        <f t="shared" si="91"/>
        <v>1</v>
      </c>
      <c r="AD39" s="1">
        <f t="shared" si="91"/>
        <v>0</v>
      </c>
      <c r="AE39" s="1">
        <f t="shared" si="91"/>
        <v>0</v>
      </c>
      <c r="AF39" s="1">
        <f t="shared" si="91"/>
        <v>0</v>
      </c>
      <c r="AG39" s="2">
        <f t="shared" si="86"/>
        <v>1</v>
      </c>
      <c r="AI39" s="1" t="s">
        <v>4</v>
      </c>
      <c r="AJ39" s="1"/>
      <c r="AK39" s="1"/>
      <c r="AL39" s="1"/>
      <c r="AM39" s="1"/>
      <c r="AN39" s="1"/>
      <c r="AO39" s="1"/>
      <c r="AP39" s="1"/>
      <c r="AQ39" s="1"/>
      <c r="AR39" s="2">
        <f t="shared" si="87"/>
        <v>0</v>
      </c>
      <c r="BE39" s="1" t="s">
        <v>4</v>
      </c>
      <c r="BF39" s="1"/>
      <c r="BG39" s="1"/>
      <c r="BH39" s="1"/>
      <c r="BI39" s="1"/>
      <c r="BJ39" s="1"/>
      <c r="BK39" s="1"/>
      <c r="BL39" s="1"/>
      <c r="BM39" s="9"/>
      <c r="BN39" s="2">
        <f t="shared" si="88"/>
        <v>0</v>
      </c>
    </row>
    <row r="40" spans="1:66">
      <c r="A40" s="1" t="s">
        <v>0</v>
      </c>
      <c r="B40" s="1">
        <f>POWER(B20, 2)+POWER(B30, 2)</f>
        <v>12437.602575999999</v>
      </c>
      <c r="C40" s="1">
        <f t="shared" ref="C40:I40" si="92">POWER(C20, 2)+POWER(C30, 2)</f>
        <v>120795.17313600003</v>
      </c>
      <c r="D40" s="1">
        <f t="shared" si="92"/>
        <v>345504.13761600008</v>
      </c>
      <c r="E40" s="1">
        <f t="shared" si="92"/>
        <v>678690.92592900002</v>
      </c>
      <c r="F40" s="1">
        <f t="shared" si="92"/>
        <v>172517.66769799995</v>
      </c>
      <c r="G40" s="1">
        <f t="shared" si="92"/>
        <v>153900.978004</v>
      </c>
      <c r="H40" s="1">
        <f t="shared" si="92"/>
        <v>814486.123945</v>
      </c>
      <c r="I40" s="1">
        <f t="shared" si="92"/>
        <v>509399.32247199991</v>
      </c>
      <c r="J40" s="3"/>
      <c r="L40" s="1" t="s">
        <v>20</v>
      </c>
      <c r="M40" s="1">
        <f t="shared" si="82"/>
        <v>0</v>
      </c>
      <c r="N40" s="1">
        <f t="shared" si="82"/>
        <v>0</v>
      </c>
      <c r="O40" s="1">
        <f t="shared" si="82"/>
        <v>0</v>
      </c>
      <c r="P40" s="1">
        <f t="shared" si="82"/>
        <v>0</v>
      </c>
      <c r="Q40" s="1">
        <f t="shared" si="82"/>
        <v>0</v>
      </c>
      <c r="R40" s="1">
        <f t="shared" si="82"/>
        <v>1</v>
      </c>
      <c r="S40" s="1">
        <f t="shared" si="82"/>
        <v>0</v>
      </c>
      <c r="T40" s="1">
        <f t="shared" si="82"/>
        <v>1</v>
      </c>
      <c r="U40" s="2">
        <f t="shared" si="84"/>
        <v>2</v>
      </c>
      <c r="X40" s="6" t="s">
        <v>20</v>
      </c>
      <c r="Y40" s="1">
        <f t="shared" ref="Y40:AF40" si="93">Y29</f>
        <v>0</v>
      </c>
      <c r="Z40" s="1">
        <f t="shared" si="93"/>
        <v>0</v>
      </c>
      <c r="AA40" s="1">
        <f t="shared" si="93"/>
        <v>0</v>
      </c>
      <c r="AB40" s="1">
        <f t="shared" si="93"/>
        <v>0</v>
      </c>
      <c r="AC40" s="1">
        <f t="shared" si="93"/>
        <v>0</v>
      </c>
      <c r="AD40" s="1">
        <f t="shared" si="93"/>
        <v>1</v>
      </c>
      <c r="AE40" s="1">
        <f t="shared" si="93"/>
        <v>0</v>
      </c>
      <c r="AF40" s="1">
        <f t="shared" si="93"/>
        <v>0</v>
      </c>
      <c r="AG40" s="2">
        <f t="shared" si="86"/>
        <v>1</v>
      </c>
      <c r="AI40" s="6" t="s">
        <v>20</v>
      </c>
      <c r="AJ40" s="1"/>
      <c r="AK40" s="1"/>
      <c r="AL40" s="1"/>
      <c r="AM40" s="1"/>
      <c r="AN40" s="1"/>
      <c r="AO40" s="1"/>
      <c r="AP40" s="1"/>
      <c r="AQ40" s="1"/>
      <c r="AR40" s="2">
        <f t="shared" si="87"/>
        <v>0</v>
      </c>
      <c r="BE40" s="6" t="s">
        <v>20</v>
      </c>
      <c r="BF40" s="1"/>
      <c r="BG40" s="1"/>
      <c r="BH40" s="1"/>
      <c r="BI40" s="1"/>
      <c r="BJ40" s="1"/>
      <c r="BK40">
        <v>1</v>
      </c>
      <c r="BL40" s="1"/>
      <c r="BM40" s="1"/>
      <c r="BN40" s="2">
        <f t="shared" si="88"/>
        <v>1</v>
      </c>
    </row>
    <row r="41" spans="1:66">
      <c r="A41" s="1" t="s">
        <v>1</v>
      </c>
      <c r="B41" s="1">
        <f t="shared" ref="B41:I47" si="94">POWER(B21, 2)+POWER(B31, 2)</f>
        <v>15314.310001000009</v>
      </c>
      <c r="C41" s="1">
        <f t="shared" si="94"/>
        <v>12607.022961000001</v>
      </c>
      <c r="D41" s="1">
        <f t="shared" si="94"/>
        <v>124271.055441</v>
      </c>
      <c r="E41" s="1">
        <f t="shared" si="94"/>
        <v>346393.45670399989</v>
      </c>
      <c r="F41" s="1">
        <f t="shared" si="94"/>
        <v>137699.08517299994</v>
      </c>
      <c r="G41" s="1">
        <f t="shared" si="94"/>
        <v>56768.870628999997</v>
      </c>
      <c r="H41" s="1">
        <f t="shared" si="94"/>
        <v>482188.65471999987</v>
      </c>
      <c r="I41" s="1">
        <f t="shared" si="94"/>
        <v>332681.21139699989</v>
      </c>
      <c r="J41" s="3"/>
      <c r="L41" s="1" t="s">
        <v>21</v>
      </c>
      <c r="M41" s="1">
        <f t="shared" si="82"/>
        <v>0</v>
      </c>
      <c r="N41" s="1">
        <f t="shared" si="82"/>
        <v>0</v>
      </c>
      <c r="O41" s="1">
        <f t="shared" si="82"/>
        <v>0</v>
      </c>
      <c r="P41" s="1">
        <f t="shared" si="82"/>
        <v>0</v>
      </c>
      <c r="Q41" s="1">
        <f t="shared" si="82"/>
        <v>0</v>
      </c>
      <c r="R41" s="1">
        <f t="shared" si="82"/>
        <v>0</v>
      </c>
      <c r="S41" s="1">
        <f t="shared" si="82"/>
        <v>1</v>
      </c>
      <c r="T41" s="1">
        <f t="shared" si="82"/>
        <v>1</v>
      </c>
      <c r="U41" s="2">
        <f t="shared" si="84"/>
        <v>2</v>
      </c>
      <c r="X41" s="7" t="s">
        <v>21</v>
      </c>
      <c r="Y41" s="1">
        <f t="shared" ref="Y41:AF41" si="95">Y30</f>
        <v>0</v>
      </c>
      <c r="Z41" s="1">
        <f t="shared" si="95"/>
        <v>0</v>
      </c>
      <c r="AA41" s="1">
        <f t="shared" si="95"/>
        <v>0</v>
      </c>
      <c r="AB41" s="1">
        <f t="shared" si="95"/>
        <v>0</v>
      </c>
      <c r="AC41" s="1">
        <f t="shared" si="95"/>
        <v>0</v>
      </c>
      <c r="AD41" s="1">
        <f t="shared" si="95"/>
        <v>0</v>
      </c>
      <c r="AE41" s="1">
        <f t="shared" si="95"/>
        <v>1</v>
      </c>
      <c r="AF41" s="1">
        <f t="shared" si="95"/>
        <v>1</v>
      </c>
      <c r="AG41" s="2">
        <f t="shared" si="86"/>
        <v>2</v>
      </c>
      <c r="AI41" s="7" t="s">
        <v>21</v>
      </c>
      <c r="AJ41" s="1"/>
      <c r="AK41" s="1"/>
      <c r="AL41" s="1"/>
      <c r="AM41" s="1"/>
      <c r="AN41" s="1"/>
      <c r="AO41" s="1"/>
      <c r="AP41" s="1"/>
      <c r="AQ41" s="1"/>
      <c r="AR41" s="2">
        <f t="shared" si="87"/>
        <v>0</v>
      </c>
      <c r="BE41" s="7" t="s">
        <v>21</v>
      </c>
      <c r="BF41" s="1"/>
      <c r="BG41" s="1"/>
      <c r="BH41" s="1"/>
      <c r="BI41" s="1"/>
      <c r="BJ41" s="1"/>
      <c r="BK41" s="1"/>
      <c r="BL41">
        <v>1</v>
      </c>
      <c r="BM41" s="1"/>
      <c r="BN41" s="2">
        <f t="shared" si="88"/>
        <v>1</v>
      </c>
    </row>
    <row r="42" spans="1:66">
      <c r="A42" s="1" t="s">
        <v>2</v>
      </c>
      <c r="B42" s="1">
        <f t="shared" si="94"/>
        <v>133003.17241600002</v>
      </c>
      <c r="C42" s="1">
        <f t="shared" si="94"/>
        <v>16554.424895999997</v>
      </c>
      <c r="D42" s="1">
        <f t="shared" si="94"/>
        <v>12449.203776000006</v>
      </c>
      <c r="E42" s="1">
        <f t="shared" si="94"/>
        <v>120830.62644899997</v>
      </c>
      <c r="F42" s="1">
        <f t="shared" si="94"/>
        <v>216784.22157799994</v>
      </c>
      <c r="G42" s="1">
        <f t="shared" si="94"/>
        <v>72038.760004000011</v>
      </c>
      <c r="H42" s="1">
        <f t="shared" si="94"/>
        <v>256625.82446499998</v>
      </c>
      <c r="I42" s="1">
        <f t="shared" si="94"/>
        <v>266447.11751199997</v>
      </c>
      <c r="J42" s="3"/>
      <c r="L42" s="1" t="s">
        <v>22</v>
      </c>
      <c r="M42" s="1">
        <f t="shared" si="82"/>
        <v>0</v>
      </c>
      <c r="N42" s="1">
        <f t="shared" si="82"/>
        <v>0</v>
      </c>
      <c r="O42" s="1">
        <f t="shared" si="82"/>
        <v>0</v>
      </c>
      <c r="P42" s="1">
        <f t="shared" si="82"/>
        <v>0</v>
      </c>
      <c r="Q42" s="1">
        <f t="shared" si="82"/>
        <v>1</v>
      </c>
      <c r="R42" s="1">
        <f t="shared" si="82"/>
        <v>1</v>
      </c>
      <c r="S42" s="1">
        <f t="shared" si="82"/>
        <v>0</v>
      </c>
      <c r="T42" s="1">
        <f t="shared" si="82"/>
        <v>0</v>
      </c>
      <c r="U42" s="2">
        <f t="shared" si="84"/>
        <v>2</v>
      </c>
      <c r="X42" s="7" t="s">
        <v>22</v>
      </c>
      <c r="Y42" s="1">
        <f t="shared" ref="Y42:AF42" si="96">Y31</f>
        <v>0</v>
      </c>
      <c r="Z42" s="1">
        <f t="shared" si="96"/>
        <v>0</v>
      </c>
      <c r="AA42" s="1">
        <f t="shared" si="96"/>
        <v>0</v>
      </c>
      <c r="AB42" s="1">
        <f t="shared" si="96"/>
        <v>0</v>
      </c>
      <c r="AC42" s="1">
        <f t="shared" si="96"/>
        <v>1</v>
      </c>
      <c r="AD42" s="1">
        <f t="shared" si="96"/>
        <v>0</v>
      </c>
      <c r="AE42" s="1">
        <f t="shared" si="96"/>
        <v>0</v>
      </c>
      <c r="AF42" s="1">
        <f t="shared" si="96"/>
        <v>0</v>
      </c>
      <c r="AG42" s="2">
        <f t="shared" si="86"/>
        <v>1</v>
      </c>
      <c r="AI42" s="7" t="s">
        <v>22</v>
      </c>
      <c r="AJ42" s="1"/>
      <c r="AK42" s="1"/>
      <c r="AL42" s="1"/>
      <c r="AM42" s="1"/>
      <c r="AN42" s="1"/>
      <c r="AO42" s="1"/>
      <c r="AP42" s="1"/>
      <c r="AQ42" s="1"/>
      <c r="AR42" s="2">
        <f t="shared" si="87"/>
        <v>0</v>
      </c>
      <c r="BE42" s="7" t="s">
        <v>22</v>
      </c>
      <c r="BF42" s="1"/>
      <c r="BG42" s="1"/>
      <c r="BH42" s="1"/>
      <c r="BI42" s="1"/>
      <c r="BJ42">
        <v>1</v>
      </c>
      <c r="BK42" s="1"/>
      <c r="BL42" s="1"/>
      <c r="BM42" s="1"/>
      <c r="BN42" s="2">
        <f t="shared" si="88"/>
        <v>1</v>
      </c>
    </row>
    <row r="43" spans="1:66">
      <c r="A43" s="1" t="s">
        <v>3</v>
      </c>
      <c r="B43" s="1">
        <f t="shared" si="94"/>
        <v>359966.400784</v>
      </c>
      <c r="C43" s="1">
        <f t="shared" si="94"/>
        <v>132452.32359999995</v>
      </c>
      <c r="D43" s="1">
        <f t="shared" si="94"/>
        <v>15301.689999999982</v>
      </c>
      <c r="E43" s="1">
        <f t="shared" si="94"/>
        <v>12618.253561000003</v>
      </c>
      <c r="F43" s="1">
        <f t="shared" si="94"/>
        <v>406051.99977799982</v>
      </c>
      <c r="G43" s="1">
        <f t="shared" si="94"/>
        <v>198992.74849999999</v>
      </c>
      <c r="H43" s="1">
        <f t="shared" si="94"/>
        <v>148413.451577</v>
      </c>
      <c r="I43" s="1">
        <f t="shared" si="94"/>
        <v>313814.76403999998</v>
      </c>
      <c r="J43" s="3"/>
      <c r="L43" s="2" t="s">
        <v>18</v>
      </c>
      <c r="M43" s="2">
        <f>SUM(M35:M42)</f>
        <v>2</v>
      </c>
      <c r="N43" s="2">
        <f t="shared" ref="N43:T43" si="97">SUM(N35:N42)</f>
        <v>2</v>
      </c>
      <c r="O43" s="2">
        <f t="shared" si="97"/>
        <v>2</v>
      </c>
      <c r="P43" s="2">
        <f t="shared" si="97"/>
        <v>1</v>
      </c>
      <c r="Q43" s="2">
        <f t="shared" si="97"/>
        <v>2</v>
      </c>
      <c r="R43" s="2">
        <f t="shared" si="97"/>
        <v>4</v>
      </c>
      <c r="S43" s="2">
        <f t="shared" si="97"/>
        <v>1</v>
      </c>
      <c r="T43" s="2">
        <f t="shared" si="97"/>
        <v>2</v>
      </c>
      <c r="U43" s="1"/>
      <c r="X43" s="2" t="s">
        <v>18</v>
      </c>
      <c r="Y43" s="2">
        <f>SUM(Y35:Y42)</f>
        <v>0</v>
      </c>
      <c r="Z43" s="2">
        <f t="shared" ref="Z43" si="98">SUM(Z35:Z42)</f>
        <v>0</v>
      </c>
      <c r="AA43" s="2">
        <f t="shared" ref="AA43" si="99">SUM(AA35:AA42)</f>
        <v>0</v>
      </c>
      <c r="AB43" s="2">
        <f t="shared" ref="AB43" si="100">SUM(AB35:AB42)</f>
        <v>1</v>
      </c>
      <c r="AC43" s="2">
        <f t="shared" ref="AC43" si="101">SUM(AC35:AC42)</f>
        <v>2</v>
      </c>
      <c r="AD43" s="2">
        <f t="shared" ref="AD43" si="102">SUM(AD35:AD42)</f>
        <v>1</v>
      </c>
      <c r="AE43" s="2">
        <f t="shared" ref="AE43" si="103">SUM(AE35:AE42)</f>
        <v>1</v>
      </c>
      <c r="AF43" s="2">
        <f t="shared" ref="AF43" si="104">SUM(AF35:AF42)</f>
        <v>1</v>
      </c>
      <c r="AG43" s="1"/>
      <c r="AI43" s="2" t="s">
        <v>18</v>
      </c>
      <c r="AJ43" s="2">
        <f>SUM(AJ35:AJ42)</f>
        <v>1</v>
      </c>
      <c r="AK43" s="2">
        <f t="shared" ref="AK43" si="105">SUM(AK35:AK42)</f>
        <v>1</v>
      </c>
      <c r="AL43" s="2">
        <f t="shared" ref="AL43" si="106">SUM(AL35:AL42)</f>
        <v>1</v>
      </c>
      <c r="AM43" s="2">
        <f t="shared" ref="AM43" si="107">SUM(AM35:AM42)</f>
        <v>0</v>
      </c>
      <c r="AN43" s="2">
        <f t="shared" ref="AN43" si="108">SUM(AN35:AN42)</f>
        <v>0</v>
      </c>
      <c r="AO43" s="2">
        <f t="shared" ref="AO43" si="109">SUM(AO35:AO42)</f>
        <v>0</v>
      </c>
      <c r="AP43" s="2">
        <f t="shared" ref="AP43" si="110">SUM(AP35:AP42)</f>
        <v>0</v>
      </c>
      <c r="AQ43" s="2">
        <f t="shared" ref="AQ43" si="111">SUM(AQ35:AQ42)</f>
        <v>0</v>
      </c>
      <c r="AR43" s="1"/>
      <c r="BE43" s="2" t="s">
        <v>18</v>
      </c>
      <c r="BF43" s="2">
        <f>SUM(BF35:BF42)</f>
        <v>1</v>
      </c>
      <c r="BG43" s="2">
        <f t="shared" ref="BG43:BM43" si="112">SUM(BG35:BG42)</f>
        <v>1</v>
      </c>
      <c r="BH43" s="2">
        <f t="shared" si="112"/>
        <v>1</v>
      </c>
      <c r="BI43" s="2">
        <f t="shared" si="112"/>
        <v>1</v>
      </c>
      <c r="BJ43" s="2">
        <f t="shared" si="112"/>
        <v>1</v>
      </c>
      <c r="BK43" s="2">
        <f t="shared" si="112"/>
        <v>1</v>
      </c>
      <c r="BL43" s="2">
        <f t="shared" si="112"/>
        <v>1</v>
      </c>
      <c r="BM43" s="2">
        <f t="shared" si="112"/>
        <v>0</v>
      </c>
      <c r="BN43" s="1"/>
    </row>
    <row r="44" spans="1:66">
      <c r="A44" s="1" t="s">
        <v>4</v>
      </c>
      <c r="B44" s="1">
        <f t="shared" si="94"/>
        <v>140956.03993700002</v>
      </c>
      <c r="C44" s="1">
        <f t="shared" si="94"/>
        <v>230579.75065700003</v>
      </c>
      <c r="D44" s="1">
        <f t="shared" si="94"/>
        <v>436220.86633700016</v>
      </c>
      <c r="E44" s="1">
        <f t="shared" si="94"/>
        <v>750673.87418000004</v>
      </c>
      <c r="F44" s="1">
        <f t="shared" si="94"/>
        <v>23088.194705000013</v>
      </c>
      <c r="G44" s="1">
        <f t="shared" si="94"/>
        <v>102596.49022900002</v>
      </c>
      <c r="H44" s="1">
        <f t="shared" si="94"/>
        <v>614878.67616400006</v>
      </c>
      <c r="I44" s="1">
        <f t="shared" si="94"/>
        <v>227397.76268499994</v>
      </c>
      <c r="J44" s="3"/>
    </row>
    <row r="45" spans="1:66">
      <c r="A45" s="4" t="s">
        <v>20</v>
      </c>
      <c r="B45" s="1">
        <f t="shared" si="94"/>
        <v>207795.75415299999</v>
      </c>
      <c r="C45" s="1">
        <f t="shared" si="94"/>
        <v>99375.871144999983</v>
      </c>
      <c r="D45" s="1">
        <f t="shared" si="94"/>
        <v>103442.65386500001</v>
      </c>
      <c r="E45" s="1">
        <f t="shared" si="94"/>
        <v>219852.90703399997</v>
      </c>
      <c r="F45" s="1">
        <f t="shared" si="94"/>
        <v>77030.211240999968</v>
      </c>
      <c r="G45" s="1">
        <f t="shared" si="94"/>
        <v>23697.900505000001</v>
      </c>
      <c r="H45" s="1">
        <f t="shared" si="94"/>
        <v>138375.93562599999</v>
      </c>
      <c r="I45" s="1">
        <f t="shared" si="94"/>
        <v>50041.312932999979</v>
      </c>
      <c r="J45" s="3"/>
      <c r="X45" s="1">
        <v>4</v>
      </c>
      <c r="Y45" s="1" t="s">
        <v>5</v>
      </c>
      <c r="Z45" s="1" t="s">
        <v>6</v>
      </c>
      <c r="AA45" s="1" t="s">
        <v>7</v>
      </c>
      <c r="AB45" s="1" t="s">
        <v>8</v>
      </c>
      <c r="AC45" s="1" t="s">
        <v>9</v>
      </c>
      <c r="AD45" s="1" t="s">
        <v>23</v>
      </c>
      <c r="AE45" s="1" t="s">
        <v>24</v>
      </c>
      <c r="AF45" s="1" t="s">
        <v>25</v>
      </c>
      <c r="AG45" s="2" t="s">
        <v>18</v>
      </c>
      <c r="AI45" s="1" t="s">
        <v>19</v>
      </c>
      <c r="AJ45" s="1" t="s">
        <v>5</v>
      </c>
      <c r="AK45" s="1" t="s">
        <v>6</v>
      </c>
      <c r="AL45" s="1" t="s">
        <v>7</v>
      </c>
      <c r="AM45" s="1" t="s">
        <v>8</v>
      </c>
      <c r="AN45" s="1" t="s">
        <v>9</v>
      </c>
      <c r="AO45" s="1" t="s">
        <v>23</v>
      </c>
      <c r="AP45" s="1" t="s">
        <v>24</v>
      </c>
      <c r="AQ45" s="1" t="s">
        <v>25</v>
      </c>
      <c r="AR45" s="2" t="s">
        <v>18</v>
      </c>
    </row>
    <row r="46" spans="1:66">
      <c r="A46" s="4" t="s">
        <v>21</v>
      </c>
      <c r="B46" s="1">
        <f t="shared" si="94"/>
        <v>449716.72038499999</v>
      </c>
      <c r="C46" s="1">
        <f t="shared" si="94"/>
        <v>240936.50304099999</v>
      </c>
      <c r="D46" s="1">
        <f t="shared" si="94"/>
        <v>142853.718241</v>
      </c>
      <c r="E46" s="1">
        <f t="shared" si="94"/>
        <v>158904.06227200001</v>
      </c>
      <c r="F46" s="1">
        <f t="shared" si="94"/>
        <v>230570.911685</v>
      </c>
      <c r="G46" s="1">
        <f t="shared" si="94"/>
        <v>142658.10760500003</v>
      </c>
      <c r="H46" s="1">
        <f t="shared" si="94"/>
        <v>23108.86425599999</v>
      </c>
      <c r="I46" s="1">
        <f t="shared" si="94"/>
        <v>53631.38229300001</v>
      </c>
      <c r="J46" s="3"/>
      <c r="X46" s="1" t="s">
        <v>0</v>
      </c>
      <c r="Y46" s="1">
        <f>Y35</f>
        <v>0</v>
      </c>
      <c r="Z46" s="1">
        <f t="shared" ref="Z46:AF46" si="113">Z35</f>
        <v>0</v>
      </c>
      <c r="AA46" s="1">
        <f t="shared" si="113"/>
        <v>0</v>
      </c>
      <c r="AB46" s="1">
        <f t="shared" si="113"/>
        <v>0</v>
      </c>
      <c r="AC46" s="1">
        <f t="shared" si="113"/>
        <v>0</v>
      </c>
      <c r="AD46" s="1">
        <f t="shared" si="113"/>
        <v>0</v>
      </c>
      <c r="AE46" s="1">
        <f t="shared" si="113"/>
        <v>0</v>
      </c>
      <c r="AF46" s="1">
        <f t="shared" si="113"/>
        <v>0</v>
      </c>
      <c r="AG46" s="2">
        <f>SUM(Y46:AF46)</f>
        <v>0</v>
      </c>
      <c r="AI46" s="1" t="s">
        <v>0</v>
      </c>
      <c r="AJ46" s="1">
        <v>1</v>
      </c>
      <c r="AK46" s="1"/>
      <c r="AL46" s="1"/>
      <c r="AM46" s="1"/>
      <c r="AN46" s="1"/>
      <c r="AO46" s="1"/>
      <c r="AP46" s="1"/>
      <c r="AQ46" s="1"/>
      <c r="AR46" s="2">
        <f>SUM(AJ46:AQ46)</f>
        <v>1</v>
      </c>
    </row>
    <row r="47" spans="1:66">
      <c r="A47" s="4" t="s">
        <v>22</v>
      </c>
      <c r="B47" s="1">
        <f t="shared" si="94"/>
        <v>229136.45386599994</v>
      </c>
      <c r="C47" s="1">
        <f t="shared" si="94"/>
        <v>198328.14103399994</v>
      </c>
      <c r="D47" s="1">
        <f t="shared" si="94"/>
        <v>281390.16007399996</v>
      </c>
      <c r="E47" s="1">
        <f t="shared" si="94"/>
        <v>475411.65460099996</v>
      </c>
      <c r="F47" s="1">
        <f t="shared" si="94"/>
        <v>16076.03370399999</v>
      </c>
      <c r="G47" s="1">
        <f t="shared" si="94"/>
        <v>49742.508657999984</v>
      </c>
      <c r="H47" s="1">
        <f t="shared" si="94"/>
        <v>285298.22997699998</v>
      </c>
      <c r="I47" s="1">
        <f t="shared" si="94"/>
        <v>44790.826281999987</v>
      </c>
      <c r="J47" s="3"/>
      <c r="X47" s="1" t="s">
        <v>1</v>
      </c>
      <c r="Y47" s="1">
        <f t="shared" ref="Y47:AF47" si="114">Y36</f>
        <v>0</v>
      </c>
      <c r="Z47" s="1">
        <f t="shared" si="114"/>
        <v>0</v>
      </c>
      <c r="AA47" s="1">
        <f t="shared" si="114"/>
        <v>0</v>
      </c>
      <c r="AB47" s="1">
        <f t="shared" si="114"/>
        <v>0</v>
      </c>
      <c r="AC47" s="1">
        <f t="shared" si="114"/>
        <v>0</v>
      </c>
      <c r="AD47" s="1">
        <f t="shared" si="114"/>
        <v>0</v>
      </c>
      <c r="AE47" s="1">
        <f t="shared" si="114"/>
        <v>0</v>
      </c>
      <c r="AF47" s="1">
        <f t="shared" si="114"/>
        <v>0</v>
      </c>
      <c r="AG47" s="2">
        <f t="shared" ref="AG47:AG53" si="115">SUM(Y47:AF47)</f>
        <v>0</v>
      </c>
      <c r="AI47" s="1" t="s">
        <v>1</v>
      </c>
      <c r="AJ47" s="1"/>
      <c r="AK47" s="1">
        <v>1</v>
      </c>
      <c r="AL47" s="1"/>
      <c r="AM47" s="1"/>
      <c r="AN47" s="1"/>
      <c r="AO47" s="1"/>
      <c r="AP47" s="1"/>
      <c r="AQ47" s="1"/>
      <c r="AR47" s="2">
        <f t="shared" ref="AR47:AR53" si="116">SUM(AJ47:AQ47)</f>
        <v>1</v>
      </c>
    </row>
    <row r="48" spans="1:66">
      <c r="A48" s="5"/>
      <c r="X48" s="1" t="s">
        <v>2</v>
      </c>
      <c r="Y48" s="1">
        <f t="shared" ref="Y48:AF48" si="117">Y37</f>
        <v>0</v>
      </c>
      <c r="Z48" s="1">
        <f t="shared" si="117"/>
        <v>0</v>
      </c>
      <c r="AA48" s="1">
        <f t="shared" si="117"/>
        <v>0</v>
      </c>
      <c r="AB48" s="1">
        <f t="shared" si="117"/>
        <v>0</v>
      </c>
      <c r="AC48" s="1">
        <f t="shared" si="117"/>
        <v>0</v>
      </c>
      <c r="AD48" s="1">
        <f t="shared" si="117"/>
        <v>0</v>
      </c>
      <c r="AE48" s="1">
        <f t="shared" si="117"/>
        <v>0</v>
      </c>
      <c r="AF48" s="1">
        <f t="shared" si="117"/>
        <v>0</v>
      </c>
      <c r="AG48" s="2">
        <f t="shared" si="115"/>
        <v>0</v>
      </c>
      <c r="AI48" s="1" t="s">
        <v>2</v>
      </c>
      <c r="AJ48" s="1"/>
      <c r="AK48" s="1"/>
      <c r="AL48" s="1">
        <v>1</v>
      </c>
      <c r="AM48" s="1"/>
      <c r="AN48" s="1"/>
      <c r="AO48" s="1"/>
      <c r="AP48" s="1"/>
      <c r="AQ48" s="1"/>
      <c r="AR48" s="2">
        <f t="shared" si="116"/>
        <v>1</v>
      </c>
    </row>
    <row r="49" spans="1:44">
      <c r="A49" s="5"/>
      <c r="X49" s="1" t="s">
        <v>3</v>
      </c>
      <c r="Y49" s="1">
        <f t="shared" ref="Y49:AF49" si="118">Y38</f>
        <v>0</v>
      </c>
      <c r="Z49" s="1">
        <f t="shared" si="118"/>
        <v>0</v>
      </c>
      <c r="AA49" s="1">
        <f t="shared" si="118"/>
        <v>0</v>
      </c>
      <c r="AB49" s="9">
        <v>0</v>
      </c>
      <c r="AC49" s="1">
        <f t="shared" si="118"/>
        <v>0</v>
      </c>
      <c r="AD49" s="1">
        <f t="shared" si="118"/>
        <v>0</v>
      </c>
      <c r="AE49" s="1">
        <f t="shared" si="118"/>
        <v>0</v>
      </c>
      <c r="AF49" s="1">
        <f t="shared" si="118"/>
        <v>0</v>
      </c>
      <c r="AG49" s="2">
        <f t="shared" si="115"/>
        <v>0</v>
      </c>
      <c r="AI49" s="1" t="s">
        <v>3</v>
      </c>
      <c r="AJ49" s="1"/>
      <c r="AK49" s="1"/>
      <c r="AL49" s="1"/>
      <c r="AM49" s="8">
        <v>1</v>
      </c>
      <c r="AN49" s="1"/>
      <c r="AO49" s="1"/>
      <c r="AP49" s="1"/>
      <c r="AQ49" s="1"/>
      <c r="AR49" s="2">
        <f t="shared" si="116"/>
        <v>1</v>
      </c>
    </row>
    <row r="50" spans="1:44">
      <c r="A50" s="5"/>
      <c r="X50" s="1" t="s">
        <v>4</v>
      </c>
      <c r="Y50" s="1">
        <f t="shared" ref="Y50:AF50" si="119">Y39</f>
        <v>0</v>
      </c>
      <c r="Z50" s="1">
        <f t="shared" si="119"/>
        <v>0</v>
      </c>
      <c r="AA50" s="1">
        <f t="shared" si="119"/>
        <v>0</v>
      </c>
      <c r="AB50" s="1">
        <f t="shared" si="119"/>
        <v>0</v>
      </c>
      <c r="AC50" s="1">
        <f t="shared" si="119"/>
        <v>1</v>
      </c>
      <c r="AD50" s="1">
        <f t="shared" si="119"/>
        <v>0</v>
      </c>
      <c r="AE50" s="1">
        <f t="shared" si="119"/>
        <v>0</v>
      </c>
      <c r="AF50" s="1">
        <f t="shared" si="119"/>
        <v>0</v>
      </c>
      <c r="AG50" s="2">
        <f t="shared" si="115"/>
        <v>1</v>
      </c>
      <c r="AI50" s="1" t="s">
        <v>4</v>
      </c>
      <c r="AJ50" s="1"/>
      <c r="AK50" s="1"/>
      <c r="AL50" s="1"/>
      <c r="AM50" s="1"/>
      <c r="AN50" s="1"/>
      <c r="AO50" s="1"/>
      <c r="AP50" s="1"/>
      <c r="AQ50" s="1"/>
      <c r="AR50" s="2">
        <f t="shared" si="116"/>
        <v>0</v>
      </c>
    </row>
    <row r="51" spans="1:44">
      <c r="A51" s="5"/>
      <c r="X51" s="6" t="s">
        <v>20</v>
      </c>
      <c r="Y51" s="1">
        <f t="shared" ref="Y51:AF51" si="120">Y40</f>
        <v>0</v>
      </c>
      <c r="Z51" s="1">
        <f t="shared" si="120"/>
        <v>0</v>
      </c>
      <c r="AA51" s="1">
        <f t="shared" si="120"/>
        <v>0</v>
      </c>
      <c r="AB51" s="1">
        <f t="shared" si="120"/>
        <v>0</v>
      </c>
      <c r="AC51" s="1">
        <f t="shared" si="120"/>
        <v>0</v>
      </c>
      <c r="AD51" s="1">
        <f t="shared" si="120"/>
        <v>1</v>
      </c>
      <c r="AE51" s="1">
        <f t="shared" si="120"/>
        <v>0</v>
      </c>
      <c r="AF51" s="1">
        <f t="shared" si="120"/>
        <v>0</v>
      </c>
      <c r="AG51" s="2">
        <f t="shared" si="115"/>
        <v>1</v>
      </c>
      <c r="AI51" s="6" t="s">
        <v>20</v>
      </c>
      <c r="AJ51" s="1"/>
      <c r="AK51" s="1"/>
      <c r="AL51" s="1"/>
      <c r="AM51" s="1"/>
      <c r="AN51" s="1"/>
      <c r="AO51" s="1"/>
      <c r="AP51" s="1"/>
      <c r="AQ51" s="1"/>
      <c r="AR51" s="2">
        <f t="shared" si="116"/>
        <v>0</v>
      </c>
    </row>
    <row r="52" spans="1:44">
      <c r="A52" s="5"/>
      <c r="X52" s="7" t="s">
        <v>21</v>
      </c>
      <c r="Y52" s="1">
        <f t="shared" ref="Y52:AF52" si="121">Y41</f>
        <v>0</v>
      </c>
      <c r="Z52" s="1">
        <f t="shared" si="121"/>
        <v>0</v>
      </c>
      <c r="AA52" s="1">
        <f t="shared" si="121"/>
        <v>0</v>
      </c>
      <c r="AB52" s="1">
        <f t="shared" si="121"/>
        <v>0</v>
      </c>
      <c r="AC52" s="1">
        <f t="shared" si="121"/>
        <v>0</v>
      </c>
      <c r="AD52" s="1">
        <f t="shared" si="121"/>
        <v>0</v>
      </c>
      <c r="AE52" s="1">
        <f t="shared" si="121"/>
        <v>1</v>
      </c>
      <c r="AF52" s="1">
        <f t="shared" si="121"/>
        <v>1</v>
      </c>
      <c r="AG52" s="2">
        <f t="shared" si="115"/>
        <v>2</v>
      </c>
      <c r="AI52" s="7" t="s">
        <v>21</v>
      </c>
      <c r="AJ52" s="1"/>
      <c r="AK52" s="1"/>
      <c r="AL52" s="1"/>
      <c r="AM52" s="1"/>
      <c r="AN52" s="1"/>
      <c r="AO52" s="1"/>
      <c r="AP52" s="1"/>
      <c r="AQ52" s="1"/>
      <c r="AR52" s="2">
        <f t="shared" si="116"/>
        <v>0</v>
      </c>
    </row>
    <row r="53" spans="1:44">
      <c r="A53" s="5"/>
      <c r="X53" s="7" t="s">
        <v>22</v>
      </c>
      <c r="Y53" s="1">
        <f t="shared" ref="Y53:AF53" si="122">Y42</f>
        <v>0</v>
      </c>
      <c r="Z53" s="1">
        <f t="shared" si="122"/>
        <v>0</v>
      </c>
      <c r="AA53" s="1">
        <f t="shared" si="122"/>
        <v>0</v>
      </c>
      <c r="AB53" s="1">
        <f t="shared" si="122"/>
        <v>0</v>
      </c>
      <c r="AC53" s="1">
        <f t="shared" si="122"/>
        <v>1</v>
      </c>
      <c r="AD53" s="1">
        <f t="shared" si="122"/>
        <v>0</v>
      </c>
      <c r="AE53" s="1">
        <f t="shared" si="122"/>
        <v>0</v>
      </c>
      <c r="AF53" s="1">
        <f t="shared" si="122"/>
        <v>0</v>
      </c>
      <c r="AG53" s="2">
        <f t="shared" si="115"/>
        <v>1</v>
      </c>
      <c r="AI53" s="7" t="s">
        <v>22</v>
      </c>
      <c r="AJ53" s="1"/>
      <c r="AK53" s="1"/>
      <c r="AL53" s="1"/>
      <c r="AM53" s="1"/>
      <c r="AN53" s="1"/>
      <c r="AO53" s="1"/>
      <c r="AP53" s="1"/>
      <c r="AQ53" s="1"/>
      <c r="AR53" s="2">
        <f t="shared" si="116"/>
        <v>0</v>
      </c>
    </row>
    <row r="54" spans="1:44">
      <c r="A54" s="5"/>
      <c r="X54" s="2" t="s">
        <v>18</v>
      </c>
      <c r="Y54" s="2">
        <f>SUM(Y46:Y53)</f>
        <v>0</v>
      </c>
      <c r="Z54" s="2">
        <f t="shared" ref="Z54" si="123">SUM(Z46:Z53)</f>
        <v>0</v>
      </c>
      <c r="AA54" s="2">
        <f t="shared" ref="AA54" si="124">SUM(AA46:AA53)</f>
        <v>0</v>
      </c>
      <c r="AB54" s="2">
        <f t="shared" ref="AB54" si="125">SUM(AB46:AB53)</f>
        <v>0</v>
      </c>
      <c r="AC54" s="2">
        <f t="shared" ref="AC54" si="126">SUM(AC46:AC53)</f>
        <v>2</v>
      </c>
      <c r="AD54" s="2">
        <f t="shared" ref="AD54" si="127">SUM(AD46:AD53)</f>
        <v>1</v>
      </c>
      <c r="AE54" s="2">
        <f t="shared" ref="AE54" si="128">SUM(AE46:AE53)</f>
        <v>1</v>
      </c>
      <c r="AF54" s="2">
        <f t="shared" ref="AF54" si="129">SUM(AF46:AF53)</f>
        <v>1</v>
      </c>
      <c r="AG54" s="1"/>
      <c r="AI54" s="2" t="s">
        <v>18</v>
      </c>
      <c r="AJ54" s="2">
        <f>SUM(AJ46:AJ53)</f>
        <v>1</v>
      </c>
      <c r="AK54" s="2">
        <f t="shared" ref="AK54" si="130">SUM(AK46:AK53)</f>
        <v>1</v>
      </c>
      <c r="AL54" s="2">
        <f t="shared" ref="AL54" si="131">SUM(AL46:AL53)</f>
        <v>1</v>
      </c>
      <c r="AM54" s="2">
        <f t="shared" ref="AM54" si="132">SUM(AM46:AM53)</f>
        <v>1</v>
      </c>
      <c r="AN54" s="2">
        <f t="shared" ref="AN54" si="133">SUM(AN46:AN53)</f>
        <v>0</v>
      </c>
      <c r="AO54" s="2">
        <f t="shared" ref="AO54" si="134">SUM(AO46:AO53)</f>
        <v>0</v>
      </c>
      <c r="AP54" s="2">
        <f t="shared" ref="AP54" si="135">SUM(AP46:AP53)</f>
        <v>0</v>
      </c>
      <c r="AQ54" s="2">
        <f t="shared" ref="AQ54" si="136">SUM(AQ46:AQ53)</f>
        <v>0</v>
      </c>
      <c r="AR54" s="1"/>
    </row>
    <row r="55" spans="1:44">
      <c r="A55" s="5"/>
    </row>
    <row r="56" spans="1:44">
      <c r="A56" s="5"/>
      <c r="X56" s="1">
        <v>5</v>
      </c>
      <c r="Y56" s="1" t="s">
        <v>5</v>
      </c>
      <c r="Z56" s="1" t="s">
        <v>6</v>
      </c>
      <c r="AA56" s="1" t="s">
        <v>7</v>
      </c>
      <c r="AB56" s="1" t="s">
        <v>8</v>
      </c>
      <c r="AC56" s="1" t="s">
        <v>9</v>
      </c>
      <c r="AD56" s="1" t="s">
        <v>23</v>
      </c>
      <c r="AE56" s="1" t="s">
        <v>24</v>
      </c>
      <c r="AF56" s="1" t="s">
        <v>25</v>
      </c>
      <c r="AG56" s="2" t="s">
        <v>18</v>
      </c>
      <c r="AI56" s="1" t="s">
        <v>19</v>
      </c>
      <c r="AJ56" s="1" t="s">
        <v>5</v>
      </c>
      <c r="AK56" s="1" t="s">
        <v>6</v>
      </c>
      <c r="AL56" s="1" t="s">
        <v>7</v>
      </c>
      <c r="AM56" s="1" t="s">
        <v>8</v>
      </c>
      <c r="AN56" s="1" t="s">
        <v>9</v>
      </c>
      <c r="AO56" s="1" t="s">
        <v>23</v>
      </c>
      <c r="AP56" s="1" t="s">
        <v>24</v>
      </c>
      <c r="AQ56" s="1" t="s">
        <v>25</v>
      </c>
      <c r="AR56" s="2" t="s">
        <v>18</v>
      </c>
    </row>
    <row r="57" spans="1:44">
      <c r="A57" s="5"/>
      <c r="X57" s="1" t="s">
        <v>0</v>
      </c>
      <c r="Y57" s="1">
        <f>Y46</f>
        <v>0</v>
      </c>
      <c r="Z57" s="1">
        <f t="shared" ref="Z57:AF57" si="137">Z46</f>
        <v>0</v>
      </c>
      <c r="AA57" s="1">
        <f t="shared" si="137"/>
        <v>0</v>
      </c>
      <c r="AB57" s="1">
        <f t="shared" si="137"/>
        <v>0</v>
      </c>
      <c r="AC57" s="1">
        <f t="shared" si="137"/>
        <v>0</v>
      </c>
      <c r="AD57" s="1">
        <f t="shared" si="137"/>
        <v>0</v>
      </c>
      <c r="AE57" s="1">
        <f t="shared" si="137"/>
        <v>0</v>
      </c>
      <c r="AF57" s="1">
        <f t="shared" si="137"/>
        <v>0</v>
      </c>
      <c r="AG57" s="2">
        <f>SUM(Y57:AF57)</f>
        <v>0</v>
      </c>
      <c r="AI57" s="1" t="s">
        <v>0</v>
      </c>
      <c r="AJ57" s="1">
        <v>1</v>
      </c>
      <c r="AK57" s="1"/>
      <c r="AL57" s="1"/>
      <c r="AM57" s="1"/>
      <c r="AN57" s="1"/>
      <c r="AO57" s="1"/>
      <c r="AP57" s="1"/>
      <c r="AQ57" s="1"/>
      <c r="AR57" s="2">
        <f>SUM(AJ57:AQ57)</f>
        <v>1</v>
      </c>
    </row>
    <row r="58" spans="1:44">
      <c r="A58" s="5"/>
      <c r="X58" s="1" t="s">
        <v>1</v>
      </c>
      <c r="Y58" s="1">
        <f t="shared" ref="Y58:AF58" si="138">Y47</f>
        <v>0</v>
      </c>
      <c r="Z58" s="1">
        <f t="shared" si="138"/>
        <v>0</v>
      </c>
      <c r="AA58" s="1">
        <f t="shared" si="138"/>
        <v>0</v>
      </c>
      <c r="AB58" s="1">
        <f t="shared" si="138"/>
        <v>0</v>
      </c>
      <c r="AC58" s="1">
        <f t="shared" si="138"/>
        <v>0</v>
      </c>
      <c r="AD58" s="1">
        <f t="shared" si="138"/>
        <v>0</v>
      </c>
      <c r="AE58" s="1">
        <f t="shared" si="138"/>
        <v>0</v>
      </c>
      <c r="AF58" s="1">
        <f t="shared" si="138"/>
        <v>0</v>
      </c>
      <c r="AG58" s="2">
        <f t="shared" ref="AG58:AG64" si="139">SUM(Y58:AF58)</f>
        <v>0</v>
      </c>
      <c r="AI58" s="1" t="s">
        <v>1</v>
      </c>
      <c r="AJ58" s="1"/>
      <c r="AK58" s="1">
        <v>1</v>
      </c>
      <c r="AL58" s="1"/>
      <c r="AM58" s="1"/>
      <c r="AN58" s="1"/>
      <c r="AO58" s="1"/>
      <c r="AP58" s="1"/>
      <c r="AQ58" s="1"/>
      <c r="AR58" s="2">
        <f t="shared" ref="AR58:AR64" si="140">SUM(AJ58:AQ58)</f>
        <v>1</v>
      </c>
    </row>
    <row r="59" spans="1:44">
      <c r="A59" s="5"/>
      <c r="X59" s="1" t="s">
        <v>2</v>
      </c>
      <c r="Y59" s="1">
        <f t="shared" ref="Y59:AF59" si="141">Y48</f>
        <v>0</v>
      </c>
      <c r="Z59" s="1">
        <f t="shared" si="141"/>
        <v>0</v>
      </c>
      <c r="AA59" s="1">
        <f t="shared" si="141"/>
        <v>0</v>
      </c>
      <c r="AB59" s="1">
        <f t="shared" si="141"/>
        <v>0</v>
      </c>
      <c r="AC59" s="1">
        <f t="shared" si="141"/>
        <v>0</v>
      </c>
      <c r="AD59" s="1">
        <f t="shared" si="141"/>
        <v>0</v>
      </c>
      <c r="AE59" s="1">
        <f t="shared" si="141"/>
        <v>0</v>
      </c>
      <c r="AF59" s="1">
        <f t="shared" si="141"/>
        <v>0</v>
      </c>
      <c r="AG59" s="2">
        <f t="shared" si="139"/>
        <v>0</v>
      </c>
      <c r="AI59" s="1" t="s">
        <v>2</v>
      </c>
      <c r="AJ59" s="1"/>
      <c r="AK59" s="1"/>
      <c r="AL59" s="1">
        <v>1</v>
      </c>
      <c r="AM59" s="1"/>
      <c r="AN59" s="1"/>
      <c r="AO59" s="1"/>
      <c r="AP59" s="1"/>
      <c r="AQ59" s="1"/>
      <c r="AR59" s="2">
        <f t="shared" si="140"/>
        <v>1</v>
      </c>
    </row>
    <row r="60" spans="1:44">
      <c r="A60" s="5"/>
      <c r="X60" s="1" t="s">
        <v>3</v>
      </c>
      <c r="Y60" s="1">
        <f t="shared" ref="Y60:AF60" si="142">Y49</f>
        <v>0</v>
      </c>
      <c r="Z60" s="1">
        <f t="shared" si="142"/>
        <v>0</v>
      </c>
      <c r="AA60" s="1">
        <f t="shared" si="142"/>
        <v>0</v>
      </c>
      <c r="AB60" s="1">
        <f t="shared" si="142"/>
        <v>0</v>
      </c>
      <c r="AC60" s="1">
        <f t="shared" si="142"/>
        <v>0</v>
      </c>
      <c r="AD60" s="1">
        <f t="shared" si="142"/>
        <v>0</v>
      </c>
      <c r="AE60" s="1">
        <f t="shared" si="142"/>
        <v>0</v>
      </c>
      <c r="AF60" s="1">
        <f t="shared" si="142"/>
        <v>0</v>
      </c>
      <c r="AG60" s="2">
        <f t="shared" si="139"/>
        <v>0</v>
      </c>
      <c r="AI60" s="1" t="s">
        <v>3</v>
      </c>
      <c r="AJ60" s="1"/>
      <c r="AK60" s="1"/>
      <c r="AL60" s="1"/>
      <c r="AM60" s="1">
        <v>1</v>
      </c>
      <c r="AN60" s="1"/>
      <c r="AO60" s="1"/>
      <c r="AP60" s="1"/>
      <c r="AQ60" s="1"/>
      <c r="AR60" s="2">
        <f t="shared" si="140"/>
        <v>1</v>
      </c>
    </row>
    <row r="61" spans="1:44">
      <c r="A61" s="5"/>
      <c r="X61" s="1" t="s">
        <v>4</v>
      </c>
      <c r="Y61" s="1">
        <f t="shared" ref="Y61:AF61" si="143">Y50</f>
        <v>0</v>
      </c>
      <c r="Z61" s="1">
        <f t="shared" si="143"/>
        <v>0</v>
      </c>
      <c r="AA61" s="1">
        <f t="shared" si="143"/>
        <v>0</v>
      </c>
      <c r="AB61" s="1">
        <f t="shared" si="143"/>
        <v>0</v>
      </c>
      <c r="AC61" s="1">
        <f t="shared" si="143"/>
        <v>1</v>
      </c>
      <c r="AD61" s="1">
        <f t="shared" si="143"/>
        <v>0</v>
      </c>
      <c r="AE61" s="1">
        <f t="shared" si="143"/>
        <v>0</v>
      </c>
      <c r="AF61" s="1">
        <f t="shared" si="143"/>
        <v>0</v>
      </c>
      <c r="AG61" s="2">
        <f t="shared" si="139"/>
        <v>1</v>
      </c>
      <c r="AI61" s="1" t="s">
        <v>4</v>
      </c>
      <c r="AJ61" s="1"/>
      <c r="AK61" s="1"/>
      <c r="AL61" s="1"/>
      <c r="AM61" s="1"/>
      <c r="AN61" s="1"/>
      <c r="AO61" s="1"/>
      <c r="AP61" s="1"/>
      <c r="AQ61" s="1"/>
      <c r="AR61" s="2">
        <f t="shared" si="140"/>
        <v>0</v>
      </c>
    </row>
    <row r="62" spans="1:44">
      <c r="A62" s="5"/>
      <c r="X62" s="6" t="s">
        <v>20</v>
      </c>
      <c r="Y62" s="1">
        <f t="shared" ref="Y62:AF62" si="144">Y51</f>
        <v>0</v>
      </c>
      <c r="Z62" s="1">
        <f t="shared" si="144"/>
        <v>0</v>
      </c>
      <c r="AA62" s="1">
        <f t="shared" si="144"/>
        <v>0</v>
      </c>
      <c r="AB62" s="1">
        <f t="shared" si="144"/>
        <v>0</v>
      </c>
      <c r="AC62" s="1">
        <f t="shared" si="144"/>
        <v>0</v>
      </c>
      <c r="AD62" s="9">
        <v>0</v>
      </c>
      <c r="AE62" s="1">
        <f t="shared" si="144"/>
        <v>0</v>
      </c>
      <c r="AF62" s="1">
        <f t="shared" si="144"/>
        <v>0</v>
      </c>
      <c r="AG62" s="2">
        <f t="shared" si="139"/>
        <v>0</v>
      </c>
      <c r="AI62" s="6" t="s">
        <v>20</v>
      </c>
      <c r="AJ62" s="1"/>
      <c r="AK62" s="1"/>
      <c r="AL62" s="1"/>
      <c r="AM62" s="1"/>
      <c r="AN62" s="1"/>
      <c r="AO62" s="8">
        <v>1</v>
      </c>
      <c r="AP62" s="1"/>
      <c r="AQ62" s="1"/>
      <c r="AR62" s="2">
        <f t="shared" si="140"/>
        <v>1</v>
      </c>
    </row>
    <row r="63" spans="1:44">
      <c r="X63" s="7" t="s">
        <v>21</v>
      </c>
      <c r="Y63" s="1">
        <f t="shared" ref="Y63:AF63" si="145">Y52</f>
        <v>0</v>
      </c>
      <c r="Z63" s="1">
        <f t="shared" si="145"/>
        <v>0</v>
      </c>
      <c r="AA63" s="1">
        <f t="shared" si="145"/>
        <v>0</v>
      </c>
      <c r="AB63" s="1">
        <f t="shared" si="145"/>
        <v>0</v>
      </c>
      <c r="AC63" s="1">
        <f t="shared" si="145"/>
        <v>0</v>
      </c>
      <c r="AD63" s="1">
        <f t="shared" si="145"/>
        <v>0</v>
      </c>
      <c r="AE63" s="1">
        <f t="shared" si="145"/>
        <v>1</v>
      </c>
      <c r="AF63" s="1">
        <f t="shared" si="145"/>
        <v>1</v>
      </c>
      <c r="AG63" s="2">
        <f t="shared" si="139"/>
        <v>2</v>
      </c>
      <c r="AI63" s="7" t="s">
        <v>21</v>
      </c>
      <c r="AJ63" s="1"/>
      <c r="AK63" s="1"/>
      <c r="AL63" s="1"/>
      <c r="AM63" s="1"/>
      <c r="AN63" s="1"/>
      <c r="AO63" s="1"/>
      <c r="AP63" s="1"/>
      <c r="AQ63" s="1"/>
      <c r="AR63" s="2">
        <f t="shared" si="140"/>
        <v>0</v>
      </c>
    </row>
    <row r="64" spans="1:44">
      <c r="X64" s="7" t="s">
        <v>22</v>
      </c>
      <c r="Y64" s="1">
        <f t="shared" ref="Y64:AF64" si="146">Y53</f>
        <v>0</v>
      </c>
      <c r="Z64" s="1">
        <f t="shared" si="146"/>
        <v>0</v>
      </c>
      <c r="AA64" s="1">
        <f t="shared" si="146"/>
        <v>0</v>
      </c>
      <c r="AB64" s="1">
        <f t="shared" si="146"/>
        <v>0</v>
      </c>
      <c r="AC64" s="1">
        <f t="shared" si="146"/>
        <v>1</v>
      </c>
      <c r="AD64" s="1">
        <f t="shared" si="146"/>
        <v>0</v>
      </c>
      <c r="AE64" s="1">
        <f t="shared" si="146"/>
        <v>0</v>
      </c>
      <c r="AF64" s="1">
        <f t="shared" si="146"/>
        <v>0</v>
      </c>
      <c r="AG64" s="2">
        <f t="shared" si="139"/>
        <v>1</v>
      </c>
      <c r="AI64" s="7" t="s">
        <v>22</v>
      </c>
      <c r="AJ64" s="1"/>
      <c r="AK64" s="1"/>
      <c r="AL64" s="1"/>
      <c r="AM64" s="1"/>
      <c r="AN64" s="1"/>
      <c r="AO64" s="1"/>
      <c r="AP64" s="1"/>
      <c r="AQ64" s="1"/>
      <c r="AR64" s="2">
        <f t="shared" si="140"/>
        <v>0</v>
      </c>
    </row>
    <row r="65" spans="24:44">
      <c r="X65" s="2" t="s">
        <v>18</v>
      </c>
      <c r="Y65" s="2">
        <f>SUM(Y57:Y64)</f>
        <v>0</v>
      </c>
      <c r="Z65" s="2">
        <f t="shared" ref="Z65" si="147">SUM(Z57:Z64)</f>
        <v>0</v>
      </c>
      <c r="AA65" s="2">
        <f t="shared" ref="AA65" si="148">SUM(AA57:AA64)</f>
        <v>0</v>
      </c>
      <c r="AB65" s="2">
        <f t="shared" ref="AB65" si="149">SUM(AB57:AB64)</f>
        <v>0</v>
      </c>
      <c r="AC65" s="2">
        <f t="shared" ref="AC65" si="150">SUM(AC57:AC64)</f>
        <v>2</v>
      </c>
      <c r="AD65" s="2">
        <f t="shared" ref="AD65" si="151">SUM(AD57:AD64)</f>
        <v>0</v>
      </c>
      <c r="AE65" s="2">
        <f t="shared" ref="AE65" si="152">SUM(AE57:AE64)</f>
        <v>1</v>
      </c>
      <c r="AF65" s="2">
        <f t="shared" ref="AF65" si="153">SUM(AF57:AF64)</f>
        <v>1</v>
      </c>
      <c r="AG65" s="1"/>
      <c r="AI65" s="2" t="s">
        <v>18</v>
      </c>
      <c r="AJ65" s="2">
        <f>SUM(AJ57:AJ64)</f>
        <v>1</v>
      </c>
      <c r="AK65" s="2">
        <f t="shared" ref="AK65" si="154">SUM(AK57:AK64)</f>
        <v>1</v>
      </c>
      <c r="AL65" s="2">
        <f t="shared" ref="AL65" si="155">SUM(AL57:AL64)</f>
        <v>1</v>
      </c>
      <c r="AM65" s="2">
        <f t="shared" ref="AM65" si="156">SUM(AM57:AM64)</f>
        <v>1</v>
      </c>
      <c r="AN65" s="2">
        <f t="shared" ref="AN65" si="157">SUM(AN57:AN64)</f>
        <v>0</v>
      </c>
      <c r="AO65" s="2">
        <f t="shared" ref="AO65" si="158">SUM(AO57:AO64)</f>
        <v>1</v>
      </c>
      <c r="AP65" s="2">
        <f t="shared" ref="AP65" si="159">SUM(AP57:AP64)</f>
        <v>0</v>
      </c>
      <c r="AQ65" s="2">
        <f t="shared" ref="AQ65" si="160">SUM(AQ57:AQ64)</f>
        <v>0</v>
      </c>
      <c r="AR65" s="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Evenement</vt:lpstr>
      <vt:lpstr>En-Image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Omont</dc:creator>
  <cp:lastModifiedBy>Jeremy Omont</cp:lastModifiedBy>
  <dcterms:created xsi:type="dcterms:W3CDTF">2015-01-08T21:04:41Z</dcterms:created>
  <dcterms:modified xsi:type="dcterms:W3CDTF">2015-01-11T13:25:27Z</dcterms:modified>
</cp:coreProperties>
</file>